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tisma\Desktop\"/>
    </mc:Choice>
  </mc:AlternateContent>
  <bookViews>
    <workbookView xWindow="480" yWindow="405" windowWidth="19440" windowHeight="9675"/>
  </bookViews>
  <sheets>
    <sheet name="Mjera 5" sheetId="1" r:id="rId1"/>
  </sheets>
  <definedNames>
    <definedName name="_xlnm._FilterDatabase" localSheetId="0" hidden="1">'Mjera 5'!$A$7:$E$109</definedName>
    <definedName name="_xlnm.Print_Titles" localSheetId="0">'Mjera 5'!$1:$7</definedName>
  </definedNames>
  <calcPr calcId="162913"/>
</workbook>
</file>

<file path=xl/calcChain.xml><?xml version="1.0" encoding="utf-8"?>
<calcChain xmlns="http://schemas.openxmlformats.org/spreadsheetml/2006/main">
  <c r="E29" i="1" l="1"/>
  <c r="E103" i="1" l="1"/>
  <c r="E49" i="1" l="1"/>
  <c r="E27" i="1" l="1"/>
  <c r="D109" i="1" l="1"/>
  <c r="E45" i="1" l="1"/>
  <c r="E37" i="1" l="1"/>
  <c r="E109" i="1" l="1"/>
</calcChain>
</file>

<file path=xl/sharedStrings.xml><?xml version="1.0" encoding="utf-8"?>
<sst xmlns="http://schemas.openxmlformats.org/spreadsheetml/2006/main" count="210" uniqueCount="126">
  <si>
    <t>Naziv korisnika</t>
  </si>
  <si>
    <t>Rd. Br.</t>
  </si>
  <si>
    <t>AGENCIJA ZA PLAĆANJA U POLJOPRIVREDI, RIBARSTVU I RURALNOM RAZVOJU</t>
  </si>
  <si>
    <t>Iznos odobrene potpore (HRK)</t>
  </si>
  <si>
    <t>Iznos isplaćene potpore (HRK)</t>
  </si>
  <si>
    <t>PODMJERA 5.2. Potpora za ulaganja u obnovu poljoprivrednog zemljišta i proizvodnog potencijala narušenog elementarnim nepogodama, nepovoljnim klimatskim prilikama i katastrofalnim događajima</t>
  </si>
  <si>
    <t>OPERACIJA 5.2.1. Obnova poljoprivrednog zemljišta i proizvodnog potencijala</t>
  </si>
  <si>
    <t>Seges d.o.o.</t>
  </si>
  <si>
    <t xml:space="preserve"> AGIĆ MARIN</t>
  </si>
  <si>
    <t xml:space="preserve">TEODOROVIĆ MIŠKO </t>
  </si>
  <si>
    <t xml:space="preserve"> BISEROVIĆ DINO</t>
  </si>
  <si>
    <t xml:space="preserve"> DJEDOVIĆ NIKO</t>
  </si>
  <si>
    <t xml:space="preserve"> MARKOVIĆ VINKO</t>
  </si>
  <si>
    <t xml:space="preserve"> PERIĆ ANĐELKA</t>
  </si>
  <si>
    <t xml:space="preserve"> IVANKO DRAŽEN</t>
  </si>
  <si>
    <t xml:space="preserve"> JURIĆ STANISLAV</t>
  </si>
  <si>
    <t xml:space="preserve"> MIKULIĆ BRANKA</t>
  </si>
  <si>
    <t xml:space="preserve">BAOTIĆ TATJANA </t>
  </si>
  <si>
    <t>ZUNĐA MURTO</t>
  </si>
  <si>
    <t>POTOCKI MARIO</t>
  </si>
  <si>
    <t>OPG RAĐENOVIĆ LJUBINKA</t>
  </si>
  <si>
    <t>SALČIN SEDINA</t>
  </si>
  <si>
    <t>ČAMDŽIĆ BAJRO</t>
  </si>
  <si>
    <t>ČAJEVIĆ MEHO</t>
  </si>
  <si>
    <t>MATIĆ MARKO</t>
  </si>
  <si>
    <t>ŠIJAKOVIĆ LEOPOLD</t>
  </si>
  <si>
    <t>PERADARNIK GUNJA, vl. STJEPAN LUČIĆ</t>
  </si>
  <si>
    <t>HRUSTIĆ RAMO</t>
  </si>
  <si>
    <t>STREPAČKI MATO</t>
  </si>
  <si>
    <t>JURIĆ MARIJAN</t>
  </si>
  <si>
    <t>ŠIMIĆ DARIO</t>
  </si>
  <si>
    <t>ŠABANOVIĆ ZAIM</t>
  </si>
  <si>
    <t>DOMINKOVIĆ ĐURO</t>
  </si>
  <si>
    <t>ŠIMIĆ ANDRIJA</t>
  </si>
  <si>
    <t>BISEROVIĆ RAŠIDA</t>
  </si>
  <si>
    <t>POLANČEC SLAVKO</t>
  </si>
  <si>
    <t>ŠABANOVIĆ MUJO</t>
  </si>
  <si>
    <t>RADIĆ CVIJAN</t>
  </si>
  <si>
    <t>PERIĆ MARKO</t>
  </si>
  <si>
    <t>KRALJEVIĆ TOMISLAV</t>
  </si>
  <si>
    <r>
      <t>ODOBRENI I ISPLAĆENI KORISNICI ZA MJERU 5-</t>
    </r>
    <r>
      <rPr>
        <sz val="12"/>
        <color theme="1"/>
        <rFont val="Calibri"/>
        <family val="2"/>
        <charset val="238"/>
        <scheme val="minor"/>
      </rPr>
      <t>OBNAVLJANJE POLJOPRIVREDNOG PROIZVODNOG POTENCIJALA NARUŠENOG ELEMENTARNIM NEPOGODAMA I KATASTROFALNIM DOGAĐAJIMA TE UVOĐENJE ODGOVARAJUĆIH PREVENTIVNIH AKTIVNOSTI</t>
    </r>
  </si>
  <si>
    <t>Vukovarsko-srijemska</t>
  </si>
  <si>
    <t>Županija/Sjedište</t>
  </si>
  <si>
    <t>OPERACIJA 5.2.1. UKUPNO</t>
  </si>
  <si>
    <t>OPG MILAN ŽIDOV</t>
  </si>
  <si>
    <t>OPG JANEŠ MARIJA</t>
  </si>
  <si>
    <t>OPG DANIJEL KNAPIĆ</t>
  </si>
  <si>
    <t xml:space="preserve"> ERMINA FEJZIĆ</t>
  </si>
  <si>
    <t xml:space="preserve"> FADIL OMERČIĆ</t>
  </si>
  <si>
    <t>MARIJAN LEPORIZ</t>
  </si>
  <si>
    <t>IVAN LEPORIZ</t>
  </si>
  <si>
    <t>FRANJO ŽGANEC</t>
  </si>
  <si>
    <t>DŽEVAD LIŠIĆ</t>
  </si>
  <si>
    <t>POLANČEC ZLATKO</t>
  </si>
  <si>
    <t>PUČEK VLADIMIR</t>
  </si>
  <si>
    <t>Primorsko-goranska</t>
  </si>
  <si>
    <t>Međimurska</t>
  </si>
  <si>
    <t>Varaždinska</t>
  </si>
  <si>
    <t xml:space="preserve">OPG BLAŽEVIĆ ZDRAVKO </t>
  </si>
  <si>
    <t>OPG MARTINOVIĆ IVAN</t>
  </si>
  <si>
    <t>OPG MIJIĆ TOMISLAV</t>
  </si>
  <si>
    <t>OPG BONVARDO STIPO</t>
  </si>
  <si>
    <t>OPG MILIN MIROSLAV</t>
  </si>
  <si>
    <t>OPG POLJANIĆ ANTO</t>
  </si>
  <si>
    <t>OPG MUNITIĆ ANTUN</t>
  </si>
  <si>
    <t>OPG TAMBUROVIĆ MLADEN</t>
  </si>
  <si>
    <t>OPG BANIČEVIĆ MILIVOJ</t>
  </si>
  <si>
    <t>OPG RAŠIĆ ANTON</t>
  </si>
  <si>
    <t>OPG ŠESTANOVIĆ STIJEPO</t>
  </si>
  <si>
    <t>OPG ŠIMUNOVIĆ STJEPAN</t>
  </si>
  <si>
    <t>OPG KLASIĆ STJEPAN</t>
  </si>
  <si>
    <t>OPG MARGOTIĆ ZDRAVKO</t>
  </si>
  <si>
    <t>OPG KARAMAN NATAŠA</t>
  </si>
  <si>
    <t>OPG ČULJAK IVAN</t>
  </si>
  <si>
    <t>OPG VIOLIĆ DARKO</t>
  </si>
  <si>
    <t>OPG SMOLEC LJILJANA</t>
  </si>
  <si>
    <t>OPG RADOJNIĆ LJILJANA</t>
  </si>
  <si>
    <t>OPG RADIĆ IVAN</t>
  </si>
  <si>
    <t>REPIĆ ANTONIO</t>
  </si>
  <si>
    <t>Brodsko-posavska</t>
  </si>
  <si>
    <t>Osječko-baranjska</t>
  </si>
  <si>
    <t>Dubrovačko-neretvanska</t>
  </si>
  <si>
    <t>Bjelovarsko-bilogorska</t>
  </si>
  <si>
    <t>Virovitičko-podravska</t>
  </si>
  <si>
    <t>OPG ŽERUK IVAN</t>
  </si>
  <si>
    <t>OPG RADOVIĆ ANKA</t>
  </si>
  <si>
    <t>OPG KUNJAŠIĆ IVAN</t>
  </si>
  <si>
    <t>OPG MARIJA PINČEVIĆ</t>
  </si>
  <si>
    <t>MARINA POLJOPRIVREDNA ZADRUGA</t>
  </si>
  <si>
    <t>BRKIĆ MATE</t>
  </si>
  <si>
    <t>OPG BANIČEVIĆ PERO</t>
  </si>
  <si>
    <t>OPG PRIMORAC ZORAN</t>
  </si>
  <si>
    <t>OPG TROJKO DRAGOMIR</t>
  </si>
  <si>
    <t>OPG JANĆI IVAN</t>
  </si>
  <si>
    <t>OPG BAVČEVIĆ DENIS</t>
  </si>
  <si>
    <t>OPG SKOK MILE</t>
  </si>
  <si>
    <t>OPG MNOUČEK VLATKA</t>
  </si>
  <si>
    <t>OPG ĆIRKOVIĆ ROBERT</t>
  </si>
  <si>
    <t>OPG RADOVANOVIĆ OZANA</t>
  </si>
  <si>
    <t>OPG MARKOVIĆ MIRJANA</t>
  </si>
  <si>
    <t>OPG KULIŠIĆ EDESKA</t>
  </si>
  <si>
    <t>OPG ŽIVKUŠIĆ ANTE</t>
  </si>
  <si>
    <t>OPG ŽIVKUŠIĆ MATKO</t>
  </si>
  <si>
    <t>OPG GODINAC SNJEŽANA</t>
  </si>
  <si>
    <t>OPG ZEMAN TOMISLAV</t>
  </si>
  <si>
    <t>OPG ILEKOVIĆ ANĐELKA</t>
  </si>
  <si>
    <t>OPG ĐIPALO MARINA</t>
  </si>
  <si>
    <t>OPG KRALJIĆ STJEPAN</t>
  </si>
  <si>
    <t>OPG CUTVARIĆ FRANJO</t>
  </si>
  <si>
    <t>OPG IVANOVIĆ ANĐELJKO</t>
  </si>
  <si>
    <t>OPG VARGIĆ MIRJANA</t>
  </si>
  <si>
    <t xml:space="preserve">Dubrovačko-neretvanska </t>
  </si>
  <si>
    <t>Splitsko-dalmatinska</t>
  </si>
  <si>
    <t>Zadarska</t>
  </si>
  <si>
    <t>Koprivničko-križevačka</t>
  </si>
  <si>
    <t>OPG PINČEVIĆ ANTE</t>
  </si>
  <si>
    <t>OPG BERKEŠ JOŽEF</t>
  </si>
  <si>
    <t>OPG BREZOVAČKI ŽELJKO</t>
  </si>
  <si>
    <t>OPG GRANIĆ RADOSLAV</t>
  </si>
  <si>
    <t xml:space="preserve">Međimurska </t>
  </si>
  <si>
    <t>SETNIK MARINKA</t>
  </si>
  <si>
    <t xml:space="preserve">Varaždinska </t>
  </si>
  <si>
    <t>GOLF d.o.o.</t>
  </si>
  <si>
    <t>OPG PRIMORAC ANTO</t>
  </si>
  <si>
    <t>Sektor za izvještavanje i baze podataka</t>
  </si>
  <si>
    <t>Zagreb, 01.09.2017.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</si>
</sst>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9" fontId="8" fillId="0" borderId="0"/>
    <xf numFmtId="44" fontId="8" fillId="0" borderId="0"/>
    <xf numFmtId="42" fontId="8" fillId="0" borderId="0"/>
    <xf numFmtId="43" fontId="8" fillId="0" borderId="0"/>
    <xf numFmtId="41" fontId="8" fillId="0" borderId="0"/>
  </cellStyleXfs>
  <cellXfs count="40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10" xfId="0" applyNumberFormat="1" applyFon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 wrapText="1"/>
    </xf>
    <xf numFmtId="4" fontId="0" fillId="3" borderId="11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7">
    <cellStyle name="Comma [0] 2" xfId="6"/>
    <cellStyle name="Comma 2" xfId="5"/>
    <cellStyle name="Currency [0] 2" xfId="4"/>
    <cellStyle name="Currency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9"/>
  <sheetViews>
    <sheetView tabSelected="1" zoomScaleNormal="100" workbookViewId="0">
      <pane ySplit="7" topLeftCell="A8" activePane="bottomLeft" state="frozen"/>
      <selection pane="bottomLeft" activeCell="J10" sqref="J10"/>
    </sheetView>
  </sheetViews>
  <sheetFormatPr defaultRowHeight="15" x14ac:dyDescent="0.25"/>
  <cols>
    <col min="1" max="1" width="7.42578125" style="7" customWidth="1"/>
    <col min="2" max="2" width="27.140625" style="7" customWidth="1"/>
    <col min="3" max="3" width="25.7109375" style="7" customWidth="1"/>
    <col min="4" max="4" width="21.42578125" style="8" customWidth="1"/>
    <col min="5" max="5" width="20" style="8" customWidth="1"/>
    <col min="6" max="6" width="9.140625" style="7"/>
    <col min="7" max="7" width="9.5703125" style="7" bestFit="1" customWidth="1"/>
    <col min="8" max="16384" width="9.140625" style="7"/>
  </cols>
  <sheetData>
    <row r="1" spans="1:64" ht="15.75" x14ac:dyDescent="0.25">
      <c r="A1" s="1" t="s">
        <v>2</v>
      </c>
    </row>
    <row r="2" spans="1:64" ht="15.75" x14ac:dyDescent="0.25">
      <c r="A2" s="1" t="s">
        <v>124</v>
      </c>
    </row>
    <row r="3" spans="1:64" ht="15.75" x14ac:dyDescent="0.25">
      <c r="A3" s="2" t="s">
        <v>125</v>
      </c>
    </row>
    <row r="4" spans="1:64" ht="15.75" x14ac:dyDescent="0.25">
      <c r="A4" s="2"/>
    </row>
    <row r="5" spans="1:64" ht="82.5" customHeight="1" x14ac:dyDescent="0.25">
      <c r="A5" s="33" t="s">
        <v>40</v>
      </c>
      <c r="B5" s="33"/>
      <c r="C5" s="33"/>
      <c r="D5" s="33"/>
      <c r="E5" s="33"/>
    </row>
    <row r="6" spans="1:64" ht="15.75" thickBot="1" x14ac:dyDescent="0.3"/>
    <row r="7" spans="1:64" ht="60" customHeight="1" thickBot="1" x14ac:dyDescent="0.3">
      <c r="A7" s="3" t="s">
        <v>1</v>
      </c>
      <c r="B7" s="4" t="s">
        <v>0</v>
      </c>
      <c r="C7" s="4" t="s">
        <v>42</v>
      </c>
      <c r="D7" s="5" t="s">
        <v>3</v>
      </c>
      <c r="E7" s="6" t="s">
        <v>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69" customHeight="1" x14ac:dyDescent="0.25">
      <c r="A8" s="37" t="s">
        <v>5</v>
      </c>
      <c r="B8" s="38"/>
      <c r="C8" s="38"/>
      <c r="D8" s="38"/>
      <c r="E8" s="39"/>
    </row>
    <row r="9" spans="1:64" ht="36.75" customHeight="1" x14ac:dyDescent="0.25">
      <c r="A9" s="34" t="s">
        <v>6</v>
      </c>
      <c r="B9" s="35"/>
      <c r="C9" s="35"/>
      <c r="D9" s="35"/>
      <c r="E9" s="36"/>
    </row>
    <row r="10" spans="1:64" ht="60" customHeight="1" x14ac:dyDescent="0.25">
      <c r="A10" s="10">
        <v>1</v>
      </c>
      <c r="B10" s="11" t="s">
        <v>7</v>
      </c>
      <c r="C10" s="11" t="s">
        <v>41</v>
      </c>
      <c r="D10" s="23">
        <v>362506.8</v>
      </c>
      <c r="E10" s="15">
        <v>362506.8</v>
      </c>
    </row>
    <row r="11" spans="1:64" ht="60" customHeight="1" x14ac:dyDescent="0.25">
      <c r="A11" s="10">
        <v>2</v>
      </c>
      <c r="B11" s="11" t="s">
        <v>8</v>
      </c>
      <c r="C11" s="11" t="s">
        <v>41</v>
      </c>
      <c r="D11" s="23">
        <v>13450</v>
      </c>
      <c r="E11" s="15"/>
    </row>
    <row r="12" spans="1:64" ht="60" customHeight="1" x14ac:dyDescent="0.25">
      <c r="A12" s="10">
        <v>3</v>
      </c>
      <c r="B12" s="11" t="s">
        <v>9</v>
      </c>
      <c r="C12" s="11" t="s">
        <v>41</v>
      </c>
      <c r="D12" s="23">
        <v>2900</v>
      </c>
      <c r="E12" s="15"/>
    </row>
    <row r="13" spans="1:64" ht="60" customHeight="1" x14ac:dyDescent="0.25">
      <c r="A13" s="10">
        <v>4</v>
      </c>
      <c r="B13" s="11" t="s">
        <v>10</v>
      </c>
      <c r="C13" s="11" t="s">
        <v>41</v>
      </c>
      <c r="D13" s="23">
        <v>56700</v>
      </c>
      <c r="E13" s="16"/>
    </row>
    <row r="14" spans="1:64" ht="60" customHeight="1" x14ac:dyDescent="0.25">
      <c r="A14" s="10">
        <v>5</v>
      </c>
      <c r="B14" s="11" t="s">
        <v>11</v>
      </c>
      <c r="C14" s="11" t="s">
        <v>41</v>
      </c>
      <c r="D14" s="23">
        <v>8250</v>
      </c>
      <c r="E14" s="17"/>
    </row>
    <row r="15" spans="1:64" ht="60" customHeight="1" x14ac:dyDescent="0.25">
      <c r="A15" s="10">
        <v>6</v>
      </c>
      <c r="B15" s="11" t="s">
        <v>12</v>
      </c>
      <c r="C15" s="11" t="s">
        <v>41</v>
      </c>
      <c r="D15" s="23">
        <v>3360</v>
      </c>
      <c r="E15" s="17">
        <v>3100</v>
      </c>
    </row>
    <row r="16" spans="1:64" ht="60" customHeight="1" x14ac:dyDescent="0.25">
      <c r="A16" s="10">
        <v>7</v>
      </c>
      <c r="B16" s="11" t="s">
        <v>13</v>
      </c>
      <c r="C16" s="11" t="s">
        <v>41</v>
      </c>
      <c r="D16" s="23">
        <v>8700</v>
      </c>
      <c r="E16" s="15">
        <v>5995</v>
      </c>
    </row>
    <row r="17" spans="1:7" ht="60" customHeight="1" x14ac:dyDescent="0.25">
      <c r="A17" s="10">
        <v>8</v>
      </c>
      <c r="B17" s="11" t="s">
        <v>14</v>
      </c>
      <c r="C17" s="11" t="s">
        <v>41</v>
      </c>
      <c r="D17" s="23">
        <v>8700</v>
      </c>
      <c r="E17" s="17"/>
    </row>
    <row r="18" spans="1:7" ht="60" customHeight="1" x14ac:dyDescent="0.25">
      <c r="A18" s="10">
        <v>9</v>
      </c>
      <c r="B18" s="11" t="s">
        <v>15</v>
      </c>
      <c r="C18" s="11" t="s">
        <v>41</v>
      </c>
      <c r="D18" s="23">
        <v>9710</v>
      </c>
      <c r="E18" s="15">
        <v>9324.9599999999991</v>
      </c>
    </row>
    <row r="19" spans="1:7" ht="60" customHeight="1" x14ac:dyDescent="0.25">
      <c r="A19" s="10">
        <v>10</v>
      </c>
      <c r="B19" s="11" t="s">
        <v>16</v>
      </c>
      <c r="C19" s="11" t="s">
        <v>41</v>
      </c>
      <c r="D19" s="23">
        <v>53200</v>
      </c>
      <c r="E19" s="15">
        <v>50390.39</v>
      </c>
    </row>
    <row r="20" spans="1:7" ht="60" customHeight="1" x14ac:dyDescent="0.25">
      <c r="A20" s="10">
        <v>11</v>
      </c>
      <c r="B20" s="11" t="s">
        <v>17</v>
      </c>
      <c r="C20" s="11" t="s">
        <v>41</v>
      </c>
      <c r="D20" s="23">
        <v>137200</v>
      </c>
      <c r="E20" s="15">
        <v>114515.02</v>
      </c>
    </row>
    <row r="21" spans="1:7" ht="60" customHeight="1" x14ac:dyDescent="0.25">
      <c r="A21" s="10">
        <v>12</v>
      </c>
      <c r="B21" s="11" t="s">
        <v>18</v>
      </c>
      <c r="C21" s="11" t="s">
        <v>41</v>
      </c>
      <c r="D21" s="23">
        <v>32700</v>
      </c>
      <c r="E21" s="15"/>
    </row>
    <row r="22" spans="1:7" ht="60" customHeight="1" x14ac:dyDescent="0.25">
      <c r="A22" s="10">
        <v>13</v>
      </c>
      <c r="B22" s="11" t="s">
        <v>19</v>
      </c>
      <c r="C22" s="11" t="s">
        <v>41</v>
      </c>
      <c r="D22" s="23">
        <v>8700</v>
      </c>
      <c r="E22" s="15"/>
    </row>
    <row r="23" spans="1:7" ht="60" customHeight="1" x14ac:dyDescent="0.25">
      <c r="A23" s="10">
        <v>14</v>
      </c>
      <c r="B23" s="11" t="s">
        <v>20</v>
      </c>
      <c r="C23" s="11" t="s">
        <v>41</v>
      </c>
      <c r="D23" s="23">
        <v>3485</v>
      </c>
      <c r="E23" s="15">
        <v>3282.57</v>
      </c>
    </row>
    <row r="24" spans="1:7" ht="60" customHeight="1" x14ac:dyDescent="0.25">
      <c r="A24" s="10">
        <v>15</v>
      </c>
      <c r="B24" s="11" t="s">
        <v>21</v>
      </c>
      <c r="C24" s="11" t="s">
        <v>41</v>
      </c>
      <c r="D24" s="23">
        <v>32700</v>
      </c>
      <c r="E24" s="18"/>
    </row>
    <row r="25" spans="1:7" ht="60" customHeight="1" x14ac:dyDescent="0.25">
      <c r="A25" s="10">
        <v>16</v>
      </c>
      <c r="B25" s="11" t="s">
        <v>22</v>
      </c>
      <c r="C25" s="11" t="s">
        <v>41</v>
      </c>
      <c r="D25" s="23">
        <v>48700</v>
      </c>
      <c r="E25" s="15"/>
    </row>
    <row r="26" spans="1:7" ht="60" customHeight="1" x14ac:dyDescent="0.25">
      <c r="A26" s="10">
        <v>17</v>
      </c>
      <c r="B26" s="11" t="s">
        <v>23</v>
      </c>
      <c r="C26" s="11" t="s">
        <v>41</v>
      </c>
      <c r="D26" s="23">
        <v>40700</v>
      </c>
      <c r="E26" s="15"/>
    </row>
    <row r="27" spans="1:7" ht="60" customHeight="1" x14ac:dyDescent="0.25">
      <c r="A27" s="10">
        <v>18</v>
      </c>
      <c r="B27" s="11" t="s">
        <v>24</v>
      </c>
      <c r="C27" s="11" t="s">
        <v>41</v>
      </c>
      <c r="D27" s="23">
        <v>32700</v>
      </c>
      <c r="E27" s="15">
        <f>3089.14+26630</f>
        <v>29719.14</v>
      </c>
    </row>
    <row r="28" spans="1:7" ht="60" customHeight="1" x14ac:dyDescent="0.25">
      <c r="A28" s="10">
        <v>19</v>
      </c>
      <c r="B28" s="11" t="s">
        <v>25</v>
      </c>
      <c r="C28" s="11" t="s">
        <v>41</v>
      </c>
      <c r="D28" s="23">
        <v>64700</v>
      </c>
      <c r="E28" s="15"/>
    </row>
    <row r="29" spans="1:7" ht="60" customHeight="1" x14ac:dyDescent="0.25">
      <c r="A29" s="10">
        <v>20</v>
      </c>
      <c r="B29" s="11" t="s">
        <v>26</v>
      </c>
      <c r="C29" s="11" t="s">
        <v>41</v>
      </c>
      <c r="D29" s="23">
        <v>554830.37</v>
      </c>
      <c r="E29" s="15">
        <f>263756.18+73790.23+211573.31</f>
        <v>549119.72</v>
      </c>
      <c r="G29" s="29"/>
    </row>
    <row r="30" spans="1:7" ht="60" customHeight="1" x14ac:dyDescent="0.25">
      <c r="A30" s="10">
        <v>21</v>
      </c>
      <c r="B30" s="11" t="s">
        <v>27</v>
      </c>
      <c r="C30" s="11" t="s">
        <v>41</v>
      </c>
      <c r="D30" s="23">
        <v>16600</v>
      </c>
      <c r="E30" s="15"/>
    </row>
    <row r="31" spans="1:7" ht="60" customHeight="1" x14ac:dyDescent="0.25">
      <c r="A31" s="10">
        <v>22</v>
      </c>
      <c r="B31" s="11" t="s">
        <v>28</v>
      </c>
      <c r="C31" s="11" t="s">
        <v>41</v>
      </c>
      <c r="D31" s="23">
        <v>8230</v>
      </c>
      <c r="E31" s="15"/>
    </row>
    <row r="32" spans="1:7" ht="60" customHeight="1" x14ac:dyDescent="0.25">
      <c r="A32" s="10">
        <v>23</v>
      </c>
      <c r="B32" s="11" t="s">
        <v>29</v>
      </c>
      <c r="C32" s="11" t="s">
        <v>41</v>
      </c>
      <c r="D32" s="23">
        <v>195942.92</v>
      </c>
      <c r="E32" s="15"/>
    </row>
    <row r="33" spans="1:5" ht="60" customHeight="1" x14ac:dyDescent="0.25">
      <c r="A33" s="10">
        <v>24</v>
      </c>
      <c r="B33" s="11" t="s">
        <v>30</v>
      </c>
      <c r="C33" s="11" t="s">
        <v>41</v>
      </c>
      <c r="D33" s="23">
        <v>96700</v>
      </c>
      <c r="E33" s="15">
        <v>88526.06</v>
      </c>
    </row>
    <row r="34" spans="1:5" ht="60" customHeight="1" x14ac:dyDescent="0.25">
      <c r="A34" s="10">
        <v>25</v>
      </c>
      <c r="B34" s="11" t="s">
        <v>31</v>
      </c>
      <c r="C34" s="11" t="s">
        <v>41</v>
      </c>
      <c r="D34" s="23">
        <v>102300</v>
      </c>
      <c r="E34" s="15"/>
    </row>
    <row r="35" spans="1:5" ht="60" customHeight="1" x14ac:dyDescent="0.25">
      <c r="A35" s="10">
        <v>26</v>
      </c>
      <c r="B35" s="11" t="s">
        <v>32</v>
      </c>
      <c r="C35" s="11" t="s">
        <v>41</v>
      </c>
      <c r="D35" s="23">
        <v>176700</v>
      </c>
      <c r="E35" s="15"/>
    </row>
    <row r="36" spans="1:5" ht="60" customHeight="1" x14ac:dyDescent="0.25">
      <c r="A36" s="10">
        <v>27</v>
      </c>
      <c r="B36" s="11" t="s">
        <v>33</v>
      </c>
      <c r="C36" s="11" t="s">
        <v>41</v>
      </c>
      <c r="D36" s="23">
        <v>24700</v>
      </c>
      <c r="E36" s="15"/>
    </row>
    <row r="37" spans="1:5" ht="60" customHeight="1" x14ac:dyDescent="0.25">
      <c r="A37" s="10">
        <v>28</v>
      </c>
      <c r="B37" s="11" t="s">
        <v>34</v>
      </c>
      <c r="C37" s="11" t="s">
        <v>41</v>
      </c>
      <c r="D37" s="23">
        <v>60940</v>
      </c>
      <c r="E37" s="15">
        <f>28218.71+30186.22</f>
        <v>58404.93</v>
      </c>
    </row>
    <row r="38" spans="1:5" ht="60" customHeight="1" x14ac:dyDescent="0.25">
      <c r="A38" s="10">
        <v>29</v>
      </c>
      <c r="B38" s="11" t="s">
        <v>35</v>
      </c>
      <c r="C38" s="11" t="s">
        <v>41</v>
      </c>
      <c r="D38" s="13">
        <v>72700</v>
      </c>
      <c r="E38" s="19"/>
    </row>
    <row r="39" spans="1:5" ht="60" customHeight="1" x14ac:dyDescent="0.25">
      <c r="A39" s="10">
        <v>30</v>
      </c>
      <c r="B39" s="11" t="s">
        <v>36</v>
      </c>
      <c r="C39" s="11" t="s">
        <v>41</v>
      </c>
      <c r="D39" s="23">
        <v>40700</v>
      </c>
      <c r="E39" s="15"/>
    </row>
    <row r="40" spans="1:5" ht="60" customHeight="1" x14ac:dyDescent="0.25">
      <c r="A40" s="10">
        <v>31</v>
      </c>
      <c r="B40" s="11" t="s">
        <v>37</v>
      </c>
      <c r="C40" s="11" t="s">
        <v>41</v>
      </c>
      <c r="D40" s="23">
        <v>8700</v>
      </c>
      <c r="E40" s="15"/>
    </row>
    <row r="41" spans="1:5" ht="60" customHeight="1" x14ac:dyDescent="0.25">
      <c r="A41" s="10">
        <v>32</v>
      </c>
      <c r="B41" s="11" t="s">
        <v>38</v>
      </c>
      <c r="C41" s="11" t="s">
        <v>41</v>
      </c>
      <c r="D41" s="23">
        <v>5050</v>
      </c>
      <c r="E41" s="15"/>
    </row>
    <row r="42" spans="1:5" ht="60" customHeight="1" x14ac:dyDescent="0.25">
      <c r="A42" s="10">
        <v>33</v>
      </c>
      <c r="B42" s="11" t="s">
        <v>39</v>
      </c>
      <c r="C42" s="11" t="s">
        <v>41</v>
      </c>
      <c r="D42" s="13">
        <v>16650</v>
      </c>
      <c r="E42" s="19"/>
    </row>
    <row r="43" spans="1:5" ht="60" customHeight="1" x14ac:dyDescent="0.25">
      <c r="A43" s="10">
        <v>34</v>
      </c>
      <c r="B43" s="11" t="s">
        <v>44</v>
      </c>
      <c r="C43" s="12" t="s">
        <v>56</v>
      </c>
      <c r="D43" s="23">
        <v>59829.3</v>
      </c>
      <c r="E43" s="15">
        <v>59829.3</v>
      </c>
    </row>
    <row r="44" spans="1:5" ht="60" customHeight="1" x14ac:dyDescent="0.25">
      <c r="A44" s="10">
        <v>35</v>
      </c>
      <c r="B44" s="11" t="s">
        <v>45</v>
      </c>
      <c r="C44" s="12" t="s">
        <v>55</v>
      </c>
      <c r="D44" s="23">
        <v>26258.17</v>
      </c>
      <c r="E44" s="15"/>
    </row>
    <row r="45" spans="1:5" ht="60" customHeight="1" x14ac:dyDescent="0.25">
      <c r="A45" s="10">
        <v>36</v>
      </c>
      <c r="B45" s="11" t="s">
        <v>46</v>
      </c>
      <c r="C45" s="12" t="s">
        <v>57</v>
      </c>
      <c r="D45" s="23">
        <v>10605</v>
      </c>
      <c r="E45" s="15">
        <f>4875+5100</f>
        <v>9975</v>
      </c>
    </row>
    <row r="46" spans="1:5" ht="60" customHeight="1" x14ac:dyDescent="0.25">
      <c r="A46" s="10">
        <v>37</v>
      </c>
      <c r="B46" s="11" t="s">
        <v>47</v>
      </c>
      <c r="C46" s="12" t="s">
        <v>41</v>
      </c>
      <c r="D46" s="23">
        <v>48700</v>
      </c>
      <c r="E46" s="15"/>
    </row>
    <row r="47" spans="1:5" ht="60" customHeight="1" x14ac:dyDescent="0.25">
      <c r="A47" s="10">
        <v>38</v>
      </c>
      <c r="B47" s="11" t="s">
        <v>48</v>
      </c>
      <c r="C47" s="12" t="s">
        <v>41</v>
      </c>
      <c r="D47" s="13">
        <v>24700</v>
      </c>
      <c r="E47" s="19"/>
    </row>
    <row r="48" spans="1:5" ht="60" customHeight="1" x14ac:dyDescent="0.25">
      <c r="A48" s="10">
        <v>39</v>
      </c>
      <c r="B48" s="11" t="s">
        <v>49</v>
      </c>
      <c r="C48" s="12" t="s">
        <v>41</v>
      </c>
      <c r="D48" s="23">
        <v>26500</v>
      </c>
      <c r="E48" s="14">
        <v>25397.5</v>
      </c>
    </row>
    <row r="49" spans="1:5" ht="60" customHeight="1" x14ac:dyDescent="0.25">
      <c r="A49" s="10">
        <v>40</v>
      </c>
      <c r="B49" s="11" t="s">
        <v>50</v>
      </c>
      <c r="C49" s="12" t="s">
        <v>41</v>
      </c>
      <c r="D49" s="23">
        <v>20556.22</v>
      </c>
      <c r="E49" s="15">
        <f>7500+12656.22</f>
        <v>20156.22</v>
      </c>
    </row>
    <row r="50" spans="1:5" ht="60" customHeight="1" x14ac:dyDescent="0.25">
      <c r="A50" s="10">
        <v>41</v>
      </c>
      <c r="B50" s="11" t="s">
        <v>51</v>
      </c>
      <c r="C50" s="12" t="s">
        <v>57</v>
      </c>
      <c r="D50" s="23">
        <v>7000</v>
      </c>
      <c r="E50" s="15">
        <v>3150</v>
      </c>
    </row>
    <row r="51" spans="1:5" ht="60" customHeight="1" x14ac:dyDescent="0.25">
      <c r="A51" s="10">
        <v>42</v>
      </c>
      <c r="B51" s="11" t="s">
        <v>52</v>
      </c>
      <c r="C51" s="12" t="s">
        <v>41</v>
      </c>
      <c r="D51" s="13">
        <v>7657.12</v>
      </c>
      <c r="E51" s="19"/>
    </row>
    <row r="52" spans="1:5" ht="60" customHeight="1" x14ac:dyDescent="0.25">
      <c r="A52" s="10">
        <v>43</v>
      </c>
      <c r="B52" s="11" t="s">
        <v>53</v>
      </c>
      <c r="C52" s="12" t="s">
        <v>41</v>
      </c>
      <c r="D52" s="13">
        <v>50900</v>
      </c>
      <c r="E52" s="19"/>
    </row>
    <row r="53" spans="1:5" ht="60" customHeight="1" x14ac:dyDescent="0.25">
      <c r="A53" s="10">
        <v>44</v>
      </c>
      <c r="B53" s="11" t="s">
        <v>54</v>
      </c>
      <c r="C53" s="12" t="s">
        <v>41</v>
      </c>
      <c r="D53" s="13">
        <v>16350</v>
      </c>
      <c r="E53" s="19"/>
    </row>
    <row r="54" spans="1:5" ht="60" customHeight="1" x14ac:dyDescent="0.25">
      <c r="A54" s="10">
        <v>45</v>
      </c>
      <c r="B54" s="11" t="s">
        <v>58</v>
      </c>
      <c r="C54" s="12" t="s">
        <v>80</v>
      </c>
      <c r="D54" s="13">
        <v>28000</v>
      </c>
      <c r="E54" s="19"/>
    </row>
    <row r="55" spans="1:5" ht="60" customHeight="1" x14ac:dyDescent="0.25">
      <c r="A55" s="10">
        <v>46</v>
      </c>
      <c r="B55" s="11" t="s">
        <v>59</v>
      </c>
      <c r="C55" s="12" t="s">
        <v>81</v>
      </c>
      <c r="D55" s="13">
        <v>8366.9599999999991</v>
      </c>
      <c r="E55" s="19"/>
    </row>
    <row r="56" spans="1:5" ht="60" customHeight="1" x14ac:dyDescent="0.25">
      <c r="A56" s="10">
        <v>47</v>
      </c>
      <c r="B56" s="11" t="s">
        <v>60</v>
      </c>
      <c r="C56" s="12" t="s">
        <v>79</v>
      </c>
      <c r="D56" s="13">
        <v>8772</v>
      </c>
      <c r="E56" s="19"/>
    </row>
    <row r="57" spans="1:5" ht="60" customHeight="1" x14ac:dyDescent="0.25">
      <c r="A57" s="10">
        <v>48</v>
      </c>
      <c r="B57" s="11" t="s">
        <v>122</v>
      </c>
      <c r="C57" s="12" t="s">
        <v>79</v>
      </c>
      <c r="D57" s="13">
        <v>98695</v>
      </c>
      <c r="E57" s="19"/>
    </row>
    <row r="58" spans="1:5" ht="60" customHeight="1" x14ac:dyDescent="0.25">
      <c r="A58" s="10">
        <v>49</v>
      </c>
      <c r="B58" s="11" t="s">
        <v>61</v>
      </c>
      <c r="C58" s="12" t="s">
        <v>81</v>
      </c>
      <c r="D58" s="13">
        <v>34663.160000000003</v>
      </c>
      <c r="E58" s="19">
        <v>14916</v>
      </c>
    </row>
    <row r="59" spans="1:5" ht="60" customHeight="1" x14ac:dyDescent="0.25">
      <c r="A59" s="10">
        <v>50</v>
      </c>
      <c r="B59" s="11" t="s">
        <v>62</v>
      </c>
      <c r="C59" s="12" t="s">
        <v>81</v>
      </c>
      <c r="D59" s="13">
        <v>28740</v>
      </c>
      <c r="E59" s="19">
        <v>11248.36</v>
      </c>
    </row>
    <row r="60" spans="1:5" ht="60" customHeight="1" x14ac:dyDescent="0.25">
      <c r="A60" s="10">
        <v>51</v>
      </c>
      <c r="B60" s="11" t="s">
        <v>63</v>
      </c>
      <c r="C60" s="12" t="s">
        <v>81</v>
      </c>
      <c r="D60" s="13">
        <v>43240</v>
      </c>
      <c r="E60" s="19"/>
    </row>
    <row r="61" spans="1:5" ht="60" customHeight="1" x14ac:dyDescent="0.25">
      <c r="A61" s="10">
        <v>52</v>
      </c>
      <c r="B61" s="11" t="s">
        <v>64</v>
      </c>
      <c r="C61" s="12" t="s">
        <v>81</v>
      </c>
      <c r="D61" s="13">
        <v>74955.199999999997</v>
      </c>
      <c r="E61" s="19">
        <v>11055.04</v>
      </c>
    </row>
    <row r="62" spans="1:5" ht="60" customHeight="1" x14ac:dyDescent="0.25">
      <c r="A62" s="10">
        <v>53</v>
      </c>
      <c r="B62" s="11" t="s">
        <v>65</v>
      </c>
      <c r="C62" s="12" t="s">
        <v>81</v>
      </c>
      <c r="D62" s="13">
        <v>10038.16</v>
      </c>
      <c r="E62" s="19"/>
    </row>
    <row r="63" spans="1:5" ht="60" customHeight="1" x14ac:dyDescent="0.25">
      <c r="A63" s="10">
        <v>54</v>
      </c>
      <c r="B63" s="11" t="s">
        <v>66</v>
      </c>
      <c r="C63" s="12" t="s">
        <v>81</v>
      </c>
      <c r="D63" s="13">
        <v>6456.92</v>
      </c>
      <c r="E63" s="19"/>
    </row>
    <row r="64" spans="1:5" ht="60" customHeight="1" x14ac:dyDescent="0.25">
      <c r="A64" s="10">
        <v>55</v>
      </c>
      <c r="B64" s="11" t="s">
        <v>67</v>
      </c>
      <c r="C64" s="12" t="s">
        <v>81</v>
      </c>
      <c r="D64" s="13">
        <v>4279</v>
      </c>
      <c r="E64" s="19"/>
    </row>
    <row r="65" spans="1:5" ht="60" customHeight="1" x14ac:dyDescent="0.25">
      <c r="A65" s="10">
        <v>56</v>
      </c>
      <c r="B65" s="11" t="s">
        <v>68</v>
      </c>
      <c r="C65" s="12" t="s">
        <v>81</v>
      </c>
      <c r="D65" s="13">
        <v>28640</v>
      </c>
      <c r="E65" s="19"/>
    </row>
    <row r="66" spans="1:5" ht="60" customHeight="1" x14ac:dyDescent="0.25">
      <c r="A66" s="10">
        <v>57</v>
      </c>
      <c r="B66" s="11" t="s">
        <v>69</v>
      </c>
      <c r="C66" s="12" t="s">
        <v>82</v>
      </c>
      <c r="D66" s="13">
        <v>15720.36</v>
      </c>
      <c r="E66" s="19"/>
    </row>
    <row r="67" spans="1:5" ht="60" customHeight="1" x14ac:dyDescent="0.25">
      <c r="A67" s="10">
        <v>58</v>
      </c>
      <c r="B67" s="11" t="s">
        <v>70</v>
      </c>
      <c r="C67" s="12" t="s">
        <v>82</v>
      </c>
      <c r="D67" s="13">
        <v>86850</v>
      </c>
      <c r="E67" s="19"/>
    </row>
    <row r="68" spans="1:5" ht="60" customHeight="1" x14ac:dyDescent="0.25">
      <c r="A68" s="10">
        <v>59</v>
      </c>
      <c r="B68" s="11" t="s">
        <v>71</v>
      </c>
      <c r="C68" s="12" t="s">
        <v>82</v>
      </c>
      <c r="D68" s="13">
        <v>90855.35</v>
      </c>
      <c r="E68" s="19"/>
    </row>
    <row r="69" spans="1:5" ht="60" customHeight="1" x14ac:dyDescent="0.25">
      <c r="A69" s="10">
        <v>60</v>
      </c>
      <c r="B69" s="11" t="s">
        <v>72</v>
      </c>
      <c r="C69" s="12" t="s">
        <v>81</v>
      </c>
      <c r="D69" s="13">
        <v>3685.8</v>
      </c>
      <c r="E69" s="19"/>
    </row>
    <row r="70" spans="1:5" ht="60" customHeight="1" x14ac:dyDescent="0.25">
      <c r="A70" s="10">
        <v>61</v>
      </c>
      <c r="B70" s="11" t="s">
        <v>73</v>
      </c>
      <c r="C70" s="12" t="s">
        <v>79</v>
      </c>
      <c r="D70" s="13">
        <v>33075</v>
      </c>
      <c r="E70" s="19"/>
    </row>
    <row r="71" spans="1:5" ht="60" customHeight="1" x14ac:dyDescent="0.25">
      <c r="A71" s="10">
        <v>62</v>
      </c>
      <c r="B71" s="11" t="s">
        <v>74</v>
      </c>
      <c r="C71" s="12" t="s">
        <v>81</v>
      </c>
      <c r="D71" s="13">
        <v>10632.6</v>
      </c>
      <c r="E71" s="19"/>
    </row>
    <row r="72" spans="1:5" ht="60" customHeight="1" x14ac:dyDescent="0.25">
      <c r="A72" s="10">
        <v>63</v>
      </c>
      <c r="B72" s="11" t="s">
        <v>75</v>
      </c>
      <c r="C72" s="12" t="s">
        <v>82</v>
      </c>
      <c r="D72" s="13">
        <v>18398.400000000001</v>
      </c>
      <c r="E72" s="19"/>
    </row>
    <row r="73" spans="1:5" ht="60" customHeight="1" x14ac:dyDescent="0.25">
      <c r="A73" s="10">
        <v>64</v>
      </c>
      <c r="B73" s="11" t="s">
        <v>76</v>
      </c>
      <c r="C73" s="12" t="s">
        <v>82</v>
      </c>
      <c r="D73" s="13">
        <v>50595.6</v>
      </c>
      <c r="E73" s="19"/>
    </row>
    <row r="74" spans="1:5" ht="60" customHeight="1" x14ac:dyDescent="0.25">
      <c r="A74" s="10">
        <v>65</v>
      </c>
      <c r="B74" s="11" t="s">
        <v>77</v>
      </c>
      <c r="C74" s="12" t="s">
        <v>79</v>
      </c>
      <c r="D74" s="13">
        <v>30090</v>
      </c>
      <c r="E74" s="19"/>
    </row>
    <row r="75" spans="1:5" ht="60" customHeight="1" x14ac:dyDescent="0.25">
      <c r="A75" s="10">
        <v>66</v>
      </c>
      <c r="B75" s="11" t="s">
        <v>78</v>
      </c>
      <c r="C75" s="12" t="s">
        <v>83</v>
      </c>
      <c r="D75" s="13">
        <v>28641.599999999999</v>
      </c>
      <c r="E75" s="19"/>
    </row>
    <row r="76" spans="1:5" ht="60" customHeight="1" x14ac:dyDescent="0.25">
      <c r="A76" s="10">
        <v>67</v>
      </c>
      <c r="B76" s="11" t="s">
        <v>84</v>
      </c>
      <c r="C76" s="12" t="s">
        <v>79</v>
      </c>
      <c r="D76" s="13">
        <v>21000</v>
      </c>
      <c r="E76" s="19"/>
    </row>
    <row r="77" spans="1:5" ht="60" customHeight="1" x14ac:dyDescent="0.25">
      <c r="A77" s="10">
        <v>68</v>
      </c>
      <c r="B77" s="11" t="s">
        <v>85</v>
      </c>
      <c r="C77" s="12" t="s">
        <v>111</v>
      </c>
      <c r="D77" s="13">
        <v>9035.92</v>
      </c>
      <c r="E77" s="19"/>
    </row>
    <row r="78" spans="1:5" ht="60" customHeight="1" x14ac:dyDescent="0.25">
      <c r="A78" s="10">
        <v>69</v>
      </c>
      <c r="B78" s="11" t="s">
        <v>86</v>
      </c>
      <c r="C78" s="12" t="s">
        <v>81</v>
      </c>
      <c r="D78" s="13">
        <v>157520</v>
      </c>
      <c r="E78" s="19"/>
    </row>
    <row r="79" spans="1:5" ht="60" customHeight="1" x14ac:dyDescent="0.25">
      <c r="A79" s="10">
        <v>70</v>
      </c>
      <c r="B79" s="11" t="s">
        <v>87</v>
      </c>
      <c r="C79" s="12" t="s">
        <v>81</v>
      </c>
      <c r="D79" s="13">
        <v>163762.20000000001</v>
      </c>
      <c r="E79" s="19"/>
    </row>
    <row r="80" spans="1:5" ht="60" customHeight="1" x14ac:dyDescent="0.25">
      <c r="A80" s="10">
        <v>71</v>
      </c>
      <c r="B80" s="11" t="s">
        <v>88</v>
      </c>
      <c r="C80" s="12" t="s">
        <v>112</v>
      </c>
      <c r="D80" s="13">
        <v>631738.66</v>
      </c>
      <c r="E80" s="19"/>
    </row>
    <row r="81" spans="1:5" ht="60" customHeight="1" x14ac:dyDescent="0.25">
      <c r="A81" s="10">
        <v>72</v>
      </c>
      <c r="B81" s="11" t="s">
        <v>89</v>
      </c>
      <c r="C81" s="12" t="s">
        <v>81</v>
      </c>
      <c r="D81" s="13">
        <v>8592</v>
      </c>
      <c r="E81" s="19"/>
    </row>
    <row r="82" spans="1:5" ht="60" customHeight="1" x14ac:dyDescent="0.25">
      <c r="A82" s="10">
        <v>73</v>
      </c>
      <c r="B82" s="11" t="s">
        <v>90</v>
      </c>
      <c r="C82" s="12" t="s">
        <v>81</v>
      </c>
      <c r="D82" s="13">
        <v>2236.8000000000002</v>
      </c>
      <c r="E82" s="19"/>
    </row>
    <row r="83" spans="1:5" ht="60" customHeight="1" x14ac:dyDescent="0.25">
      <c r="A83" s="10">
        <v>74</v>
      </c>
      <c r="B83" s="11" t="s">
        <v>91</v>
      </c>
      <c r="C83" s="12" t="s">
        <v>81</v>
      </c>
      <c r="D83" s="13">
        <v>30625.16</v>
      </c>
      <c r="E83" s="19"/>
    </row>
    <row r="84" spans="1:5" ht="60" customHeight="1" x14ac:dyDescent="0.25">
      <c r="A84" s="10">
        <v>75</v>
      </c>
      <c r="B84" s="11" t="s">
        <v>92</v>
      </c>
      <c r="C84" s="12" t="s">
        <v>82</v>
      </c>
      <c r="D84" s="13">
        <v>51270</v>
      </c>
      <c r="E84" s="19"/>
    </row>
    <row r="85" spans="1:5" ht="60" customHeight="1" x14ac:dyDescent="0.25">
      <c r="A85" s="10">
        <v>76</v>
      </c>
      <c r="B85" s="11" t="s">
        <v>93</v>
      </c>
      <c r="C85" s="12" t="s">
        <v>82</v>
      </c>
      <c r="D85" s="13">
        <v>143162.15</v>
      </c>
      <c r="E85" s="19"/>
    </row>
    <row r="86" spans="1:5" ht="60" customHeight="1" x14ac:dyDescent="0.25">
      <c r="A86" s="10">
        <v>77</v>
      </c>
      <c r="B86" s="11" t="s">
        <v>94</v>
      </c>
      <c r="C86" s="12" t="s">
        <v>81</v>
      </c>
      <c r="D86" s="13">
        <v>1453.92</v>
      </c>
      <c r="E86" s="19"/>
    </row>
    <row r="87" spans="1:5" ht="60" customHeight="1" x14ac:dyDescent="0.25">
      <c r="A87" s="10">
        <v>78</v>
      </c>
      <c r="B87" s="11" t="s">
        <v>95</v>
      </c>
      <c r="C87" s="12" t="s">
        <v>82</v>
      </c>
      <c r="D87" s="13">
        <v>209652.85</v>
      </c>
      <c r="E87" s="19"/>
    </row>
    <row r="88" spans="1:5" ht="60" customHeight="1" x14ac:dyDescent="0.25">
      <c r="A88" s="10">
        <v>79</v>
      </c>
      <c r="B88" s="11" t="s">
        <v>96</v>
      </c>
      <c r="C88" s="12" t="s">
        <v>82</v>
      </c>
      <c r="D88" s="13">
        <v>67120.55</v>
      </c>
      <c r="E88" s="19"/>
    </row>
    <row r="89" spans="1:5" ht="60" customHeight="1" x14ac:dyDescent="0.25">
      <c r="A89" s="10">
        <v>80</v>
      </c>
      <c r="B89" s="11" t="s">
        <v>97</v>
      </c>
      <c r="C89" s="12" t="s">
        <v>81</v>
      </c>
      <c r="D89" s="13">
        <v>27767.200000000001</v>
      </c>
      <c r="E89" s="19"/>
    </row>
    <row r="90" spans="1:5" ht="60" customHeight="1" x14ac:dyDescent="0.25">
      <c r="A90" s="10">
        <v>81</v>
      </c>
      <c r="B90" s="11" t="s">
        <v>98</v>
      </c>
      <c r="C90" s="12" t="s">
        <v>81</v>
      </c>
      <c r="D90" s="13">
        <v>59276.42</v>
      </c>
      <c r="E90" s="19"/>
    </row>
    <row r="91" spans="1:5" ht="60" customHeight="1" x14ac:dyDescent="0.25">
      <c r="A91" s="10">
        <v>82</v>
      </c>
      <c r="B91" s="11" t="s">
        <v>99</v>
      </c>
      <c r="C91" s="12" t="s">
        <v>113</v>
      </c>
      <c r="D91" s="13">
        <v>4124.8999999999996</v>
      </c>
      <c r="E91" s="19"/>
    </row>
    <row r="92" spans="1:5" ht="60" customHeight="1" x14ac:dyDescent="0.25">
      <c r="A92" s="10">
        <v>83</v>
      </c>
      <c r="B92" s="11" t="s">
        <v>100</v>
      </c>
      <c r="C92" s="12" t="s">
        <v>81</v>
      </c>
      <c r="D92" s="13">
        <v>32578</v>
      </c>
      <c r="E92" s="19"/>
    </row>
    <row r="93" spans="1:5" ht="60" customHeight="1" x14ac:dyDescent="0.25">
      <c r="A93" s="10">
        <v>84</v>
      </c>
      <c r="B93" s="11" t="s">
        <v>101</v>
      </c>
      <c r="C93" s="12" t="s">
        <v>81</v>
      </c>
      <c r="D93" s="13">
        <v>68773.8</v>
      </c>
      <c r="E93" s="19"/>
    </row>
    <row r="94" spans="1:5" ht="60" customHeight="1" x14ac:dyDescent="0.25">
      <c r="A94" s="10">
        <v>85</v>
      </c>
      <c r="B94" s="11" t="s">
        <v>102</v>
      </c>
      <c r="C94" s="12" t="s">
        <v>81</v>
      </c>
      <c r="D94" s="13">
        <v>44637.599999999999</v>
      </c>
      <c r="E94" s="19"/>
    </row>
    <row r="95" spans="1:5" ht="60" customHeight="1" x14ac:dyDescent="0.25">
      <c r="A95" s="10">
        <v>86</v>
      </c>
      <c r="B95" s="11" t="s">
        <v>103</v>
      </c>
      <c r="C95" s="12" t="s">
        <v>82</v>
      </c>
      <c r="D95" s="13">
        <v>21464.400000000001</v>
      </c>
      <c r="E95" s="19"/>
    </row>
    <row r="96" spans="1:5" ht="60" customHeight="1" x14ac:dyDescent="0.25">
      <c r="A96" s="10">
        <v>87</v>
      </c>
      <c r="B96" s="11" t="s">
        <v>104</v>
      </c>
      <c r="C96" s="12" t="s">
        <v>82</v>
      </c>
      <c r="D96" s="13">
        <v>9582.5</v>
      </c>
      <c r="E96" s="19"/>
    </row>
    <row r="97" spans="1:5" ht="60" customHeight="1" x14ac:dyDescent="0.25">
      <c r="A97" s="10">
        <v>88</v>
      </c>
      <c r="B97" s="11" t="s">
        <v>105</v>
      </c>
      <c r="C97" s="12" t="s">
        <v>82</v>
      </c>
      <c r="D97" s="13">
        <v>22806.35</v>
      </c>
      <c r="E97" s="19"/>
    </row>
    <row r="98" spans="1:5" ht="60" customHeight="1" x14ac:dyDescent="0.25">
      <c r="A98" s="10">
        <v>89</v>
      </c>
      <c r="B98" s="11" t="s">
        <v>106</v>
      </c>
      <c r="C98" s="12" t="s">
        <v>82</v>
      </c>
      <c r="D98" s="13">
        <v>58453.25</v>
      </c>
      <c r="E98" s="19"/>
    </row>
    <row r="99" spans="1:5" ht="60" customHeight="1" x14ac:dyDescent="0.25">
      <c r="A99" s="10">
        <v>90</v>
      </c>
      <c r="B99" s="11" t="s">
        <v>107</v>
      </c>
      <c r="C99" s="12" t="s">
        <v>82</v>
      </c>
      <c r="D99" s="13">
        <v>6703.96</v>
      </c>
      <c r="E99" s="19"/>
    </row>
    <row r="100" spans="1:5" ht="60" customHeight="1" x14ac:dyDescent="0.25">
      <c r="A100" s="10">
        <v>91</v>
      </c>
      <c r="B100" s="11" t="s">
        <v>108</v>
      </c>
      <c r="C100" s="12" t="s">
        <v>82</v>
      </c>
      <c r="D100" s="13">
        <v>14182.1</v>
      </c>
      <c r="E100" s="19"/>
    </row>
    <row r="101" spans="1:5" ht="60" customHeight="1" x14ac:dyDescent="0.25">
      <c r="A101" s="10">
        <v>92</v>
      </c>
      <c r="B101" s="11" t="s">
        <v>109</v>
      </c>
      <c r="C101" s="12" t="s">
        <v>81</v>
      </c>
      <c r="D101" s="13">
        <v>42315.8</v>
      </c>
      <c r="E101" s="19"/>
    </row>
    <row r="102" spans="1:5" ht="60" customHeight="1" x14ac:dyDescent="0.25">
      <c r="A102" s="10">
        <v>93</v>
      </c>
      <c r="B102" s="20" t="s">
        <v>110</v>
      </c>
      <c r="C102" s="21" t="s">
        <v>114</v>
      </c>
      <c r="D102" s="13">
        <v>83100</v>
      </c>
      <c r="E102" s="19"/>
    </row>
    <row r="103" spans="1:5" ht="60" customHeight="1" x14ac:dyDescent="0.25">
      <c r="A103" s="10">
        <v>94</v>
      </c>
      <c r="B103" s="11" t="s">
        <v>115</v>
      </c>
      <c r="C103" s="22" t="s">
        <v>81</v>
      </c>
      <c r="D103" s="23">
        <v>123578.55</v>
      </c>
      <c r="E103" s="15">
        <f>61789+14253.92</f>
        <v>76042.92</v>
      </c>
    </row>
    <row r="104" spans="1:5" ht="60" customHeight="1" x14ac:dyDescent="0.25">
      <c r="A104" s="10">
        <v>95</v>
      </c>
      <c r="B104" s="11" t="s">
        <v>116</v>
      </c>
      <c r="C104" s="22" t="s">
        <v>81</v>
      </c>
      <c r="D104" s="23">
        <v>30000</v>
      </c>
      <c r="E104" s="15"/>
    </row>
    <row r="105" spans="1:5" ht="60" customHeight="1" x14ac:dyDescent="0.25">
      <c r="A105" s="10">
        <v>96</v>
      </c>
      <c r="B105" s="11" t="s">
        <v>117</v>
      </c>
      <c r="C105" s="22" t="s">
        <v>119</v>
      </c>
      <c r="D105" s="23">
        <v>10847.16</v>
      </c>
      <c r="E105" s="15"/>
    </row>
    <row r="106" spans="1:5" ht="60" customHeight="1" x14ac:dyDescent="0.25">
      <c r="A106" s="10">
        <v>97</v>
      </c>
      <c r="B106" s="20" t="s">
        <v>118</v>
      </c>
      <c r="C106" s="24" t="s">
        <v>81</v>
      </c>
      <c r="D106" s="13">
        <v>11685</v>
      </c>
      <c r="E106" s="19"/>
    </row>
    <row r="107" spans="1:5" ht="60" customHeight="1" x14ac:dyDescent="0.25">
      <c r="A107" s="10">
        <v>98</v>
      </c>
      <c r="B107" s="20" t="s">
        <v>120</v>
      </c>
      <c r="C107" s="24" t="s">
        <v>121</v>
      </c>
      <c r="D107" s="13">
        <v>465887.07</v>
      </c>
      <c r="E107" s="19"/>
    </row>
    <row r="108" spans="1:5" ht="60" customHeight="1" thickBot="1" x14ac:dyDescent="0.3">
      <c r="A108" s="25">
        <v>99</v>
      </c>
      <c r="B108" s="20" t="s">
        <v>123</v>
      </c>
      <c r="C108" s="26" t="s">
        <v>81</v>
      </c>
      <c r="D108" s="13">
        <v>54171.14</v>
      </c>
      <c r="E108" s="19"/>
    </row>
    <row r="109" spans="1:5" ht="46.5" customHeight="1" thickBot="1" x14ac:dyDescent="0.3">
      <c r="A109" s="30" t="s">
        <v>43</v>
      </c>
      <c r="B109" s="31"/>
      <c r="C109" s="32"/>
      <c r="D109" s="27">
        <f>SUM(D10:D108)</f>
        <v>6041357.419999999</v>
      </c>
      <c r="E109" s="28">
        <f>SUM(E10:E108)</f>
        <v>1506654.9300000002</v>
      </c>
    </row>
  </sheetData>
  <mergeCells count="4">
    <mergeCell ref="A109:C109"/>
    <mergeCell ref="A5:E5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D47F1CCDB1949A02E45CB9A03468A" ma:contentTypeVersion="0" ma:contentTypeDescription="Create a new document." ma:contentTypeScope="" ma:versionID="884d8d4544a6bae3100b38e52c2acf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C07483-564C-40A0-8D19-61B17D460B50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DADF79-A4FD-486E-A743-49F6492B1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FEF77F-38DC-40C4-B116-651C0BDE9B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Mjera 5</vt:lpstr>
      <vt:lpstr>'Mjera 5'!Print_Titles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Ana Tišma</cp:lastModifiedBy>
  <cp:lastPrinted>2016-05-03T07:19:36Z</cp:lastPrinted>
  <dcterms:created xsi:type="dcterms:W3CDTF">2015-08-31T09:39:07Z</dcterms:created>
  <dcterms:modified xsi:type="dcterms:W3CDTF">2017-09-04T06:15:43Z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