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o.dolic\Desktop\PODIZANJE ALOKACIJE\WEB\KONAČNO\"/>
    </mc:Choice>
  </mc:AlternateContent>
  <bookViews>
    <workbookView xWindow="0" yWindow="0" windowWidth="28800" windowHeight="12000"/>
  </bookViews>
  <sheets>
    <sheet name="KON_RL_LAG" sheetId="1" r:id="rId1"/>
  </sheets>
  <externalReferences>
    <externalReference r:id="rId2"/>
  </externalReferences>
  <definedNames>
    <definedName name="_xlnm._FilterDatabase" localSheetId="0" hidden="1">KON_RL_LAG!$A$4:$H$4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D10" i="1"/>
  <c r="H16" i="1"/>
  <c r="D16" i="1"/>
  <c r="H7" i="1"/>
  <c r="D7" i="1"/>
  <c r="H13" i="1"/>
  <c r="D13" i="1"/>
  <c r="H15" i="1"/>
  <c r="D15" i="1"/>
  <c r="H21" i="1"/>
  <c r="D21" i="1"/>
  <c r="H6" i="1"/>
  <c r="D6" i="1"/>
  <c r="H9" i="1"/>
  <c r="D9" i="1"/>
  <c r="H12" i="1"/>
  <c r="D12" i="1"/>
  <c r="H11" i="1"/>
  <c r="D11" i="1"/>
  <c r="H17" i="1"/>
  <c r="D17" i="1"/>
  <c r="H22" i="1"/>
  <c r="D22" i="1"/>
  <c r="H27" i="1"/>
  <c r="D27" i="1"/>
  <c r="G27" i="1" s="1"/>
  <c r="H5" i="1"/>
  <c r="D5" i="1"/>
  <c r="H26" i="1"/>
  <c r="D26" i="1"/>
  <c r="H8" i="1"/>
  <c r="D8" i="1"/>
  <c r="G8" i="1" s="1"/>
  <c r="H24" i="1"/>
  <c r="D24" i="1"/>
  <c r="G24" i="1" s="1"/>
  <c r="H20" i="1"/>
  <c r="D20" i="1"/>
  <c r="G20" i="1" s="1"/>
  <c r="H23" i="1"/>
  <c r="D23" i="1"/>
  <c r="H19" i="1"/>
  <c r="D19" i="1"/>
  <c r="G19" i="1" s="1"/>
  <c r="H25" i="1"/>
  <c r="D25" i="1"/>
  <c r="H18" i="1"/>
  <c r="D18" i="1"/>
  <c r="H14" i="1"/>
  <c r="D14" i="1"/>
  <c r="G17" i="1" l="1"/>
  <c r="G23" i="1"/>
  <c r="G18" i="1"/>
  <c r="G22" i="1"/>
  <c r="G6" i="1"/>
  <c r="G15" i="1"/>
  <c r="G14" i="1"/>
  <c r="G21" i="1"/>
  <c r="G13" i="1"/>
  <c r="G26" i="1"/>
  <c r="G12" i="1"/>
  <c r="G16" i="1"/>
  <c r="G5" i="1"/>
  <c r="G25" i="1"/>
  <c r="G11" i="1"/>
  <c r="G9" i="1"/>
  <c r="G7" i="1"/>
  <c r="G10" i="1"/>
</calcChain>
</file>

<file path=xl/sharedStrings.xml><?xml version="1.0" encoding="utf-8"?>
<sst xmlns="http://schemas.openxmlformats.org/spreadsheetml/2006/main" count="35" uniqueCount="35">
  <si>
    <t>KONAČNA RANG LISTA (podatci u HRK)</t>
  </si>
  <si>
    <t xml:space="preserve">UGOVORENI IZNOSI </t>
  </si>
  <si>
    <t xml:space="preserve">NAGRAĐIVANJE </t>
  </si>
  <si>
    <t xml:space="preserve">IZNOSI NAKON NAGRAĐIVANJA </t>
  </si>
  <si>
    <t>R.br.</t>
  </si>
  <si>
    <t>Naziv LAG-a</t>
  </si>
  <si>
    <t xml:space="preserve">Ugovoreni iznos (19.2.+19.3.+19.4.) </t>
  </si>
  <si>
    <t>Ugovoreni iznos 
(PODMJERA 19.2.)</t>
  </si>
  <si>
    <t xml:space="preserve">UKUPNI 
BROJ BODOVA </t>
  </si>
  <si>
    <t>IZNOS NAKNADNE DODJELE (broj bodova x vrijednost boda 73.942,00 kn)</t>
  </si>
  <si>
    <t xml:space="preserve">Ugovoreni iznos 
(PODMJERA 19.2.) </t>
  </si>
  <si>
    <t xml:space="preserve">Ugovoreni iznos 
(19.2. + 19.3. + 19.4.) </t>
  </si>
  <si>
    <t>ADRION</t>
  </si>
  <si>
    <t>BARANJA</t>
  </si>
  <si>
    <t>BILOGORA-PAPUK</t>
  </si>
  <si>
    <t xml:space="preserve">ISTOČNA ISTRA </t>
  </si>
  <si>
    <t xml:space="preserve">KVARNERSKI OTOCI </t>
  </si>
  <si>
    <t xml:space="preserve">LAURA </t>
  </si>
  <si>
    <t xml:space="preserve">MARETA </t>
  </si>
  <si>
    <t xml:space="preserve">MEĐIMURSKI DOLI I BREGI </t>
  </si>
  <si>
    <t>MORE 249</t>
  </si>
  <si>
    <t xml:space="preserve">MOSLAVINA </t>
  </si>
  <si>
    <t xml:space="preserve">MURA - DRAVA </t>
  </si>
  <si>
    <t>PODRAVINA</t>
  </si>
  <si>
    <t xml:space="preserve">PRIGORJE </t>
  </si>
  <si>
    <t xml:space="preserve">PRIGORJE - ZAGORJE (PRIZAG) </t>
  </si>
  <si>
    <t>LAG SAVA</t>
  </si>
  <si>
    <t xml:space="preserve">SJEVERNA ISTRA </t>
  </si>
  <si>
    <t xml:space="preserve">SJEVEROZAPAD </t>
  </si>
  <si>
    <t xml:space="preserve">SREDIŠNJA ISTRA </t>
  </si>
  <si>
    <t xml:space="preserve">VALLIS COLAPIS  </t>
  </si>
  <si>
    <t>VUKA-DUNAV</t>
  </si>
  <si>
    <t xml:space="preserve">ZAGORJE - SUTLA </t>
  </si>
  <si>
    <t xml:space="preserve">ZELENI BREGI </t>
  </si>
  <si>
    <t>ZELENI TROKUT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</si>
</sst>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charset val="238"/>
    </font>
    <font>
      <b/>
      <sz val="16"/>
      <color indexed="8"/>
      <name val="Arial"/>
      <family val="2"/>
    </font>
    <font>
      <sz val="11"/>
      <color indexed="8"/>
      <name val="Arial"/>
      <family val="2"/>
    </font>
    <font>
      <sz val="20"/>
      <color theme="0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63"/>
      <name val="Arial"/>
      <family val="2"/>
    </font>
    <font>
      <i/>
      <sz val="11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1" xfId="0" applyFont="1" applyFill="1" applyBorder="1" applyAlignment="1"/>
    <xf numFmtId="0" fontId="2" fillId="0" borderId="0" xfId="0" applyFont="1"/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/>
    </xf>
    <xf numFmtId="2" fontId="4" fillId="6" borderId="5" xfId="0" applyNumberFormat="1" applyFont="1" applyFill="1" applyBorder="1" applyAlignment="1">
      <alignment horizontal="center" vertical="center" wrapText="1"/>
    </xf>
    <xf numFmtId="2" fontId="4" fillId="6" borderId="6" xfId="0" applyNumberFormat="1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1" fontId="4" fillId="7" borderId="11" xfId="0" applyNumberFormat="1" applyFont="1" applyFill="1" applyBorder="1" applyAlignment="1">
      <alignment horizontal="center" vertical="center"/>
    </xf>
    <xf numFmtId="4" fontId="5" fillId="10" borderId="12" xfId="0" applyNumberFormat="1" applyFont="1" applyFill="1" applyBorder="1" applyAlignment="1">
      <alignment horizontal="right" vertical="center" wrapText="1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0" fontId="2" fillId="11" borderId="15" xfId="0" applyFont="1" applyFill="1" applyBorder="1" applyAlignment="1">
      <alignment horizontal="left" vertical="center"/>
    </xf>
    <xf numFmtId="4" fontId="2" fillId="0" borderId="15" xfId="0" applyNumberFormat="1" applyFont="1" applyFill="1" applyBorder="1" applyAlignment="1">
      <alignment horizontal="right" vertical="center"/>
    </xf>
    <xf numFmtId="4" fontId="2" fillId="0" borderId="14" xfId="0" applyNumberFormat="1" applyFont="1" applyFill="1" applyBorder="1" applyAlignment="1">
      <alignment horizontal="right" vertical="center"/>
    </xf>
    <xf numFmtId="1" fontId="4" fillId="7" borderId="16" xfId="0" applyNumberFormat="1" applyFont="1" applyFill="1" applyBorder="1" applyAlignment="1">
      <alignment horizontal="center" vertical="center"/>
    </xf>
    <xf numFmtId="4" fontId="5" fillId="10" borderId="17" xfId="0" applyNumberFormat="1" applyFont="1" applyFill="1" applyBorder="1" applyAlignment="1">
      <alignment horizontal="right" vertical="center" wrapText="1"/>
    </xf>
    <xf numFmtId="0" fontId="2" fillId="0" borderId="0" xfId="0" applyFont="1" applyFill="1"/>
    <xf numFmtId="0" fontId="2" fillId="0" borderId="15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 wrapText="1"/>
    </xf>
    <xf numFmtId="4" fontId="6" fillId="0" borderId="15" xfId="0" applyNumberFormat="1" applyFont="1" applyFill="1" applyBorder="1" applyAlignment="1">
      <alignment horizontal="right" vertical="center"/>
    </xf>
    <xf numFmtId="4" fontId="6" fillId="0" borderId="14" xfId="0" applyNumberFormat="1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left" vertical="center"/>
    </xf>
    <xf numFmtId="4" fontId="6" fillId="12" borderId="15" xfId="0" applyNumberFormat="1" applyFont="1" applyFill="1" applyBorder="1" applyAlignment="1">
      <alignment horizontal="right" vertical="center"/>
    </xf>
    <xf numFmtId="0" fontId="6" fillId="0" borderId="15" xfId="0" applyFont="1" applyFill="1" applyBorder="1" applyAlignment="1">
      <alignment vertical="top" wrapText="1"/>
    </xf>
    <xf numFmtId="0" fontId="6" fillId="0" borderId="15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6" fillId="0" borderId="15" xfId="0" applyFont="1" applyFill="1" applyBorder="1" applyAlignment="1">
      <alignment vertical="top"/>
    </xf>
    <xf numFmtId="4" fontId="5" fillId="10" borderId="19" xfId="0" applyNumberFormat="1" applyFont="1" applyFill="1" applyBorder="1" applyAlignment="1">
      <alignment horizontal="right" vertical="center" wrapText="1"/>
    </xf>
    <xf numFmtId="4" fontId="5" fillId="10" borderId="14" xfId="0" applyNumberFormat="1" applyFont="1" applyFill="1" applyBorder="1" applyAlignment="1">
      <alignment horizontal="right" vertical="center" wrapText="1"/>
    </xf>
    <xf numFmtId="0" fontId="7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vertical="top"/>
    </xf>
    <xf numFmtId="1" fontId="4" fillId="7" borderId="23" xfId="0" applyNumberFormat="1" applyFont="1" applyFill="1" applyBorder="1" applyAlignment="1">
      <alignment horizontal="center" vertical="center"/>
    </xf>
    <xf numFmtId="4" fontId="5" fillId="10" borderId="24" xfId="0" applyNumberFormat="1" applyFont="1" applyFill="1" applyBorder="1" applyAlignment="1">
      <alignment horizontal="right" vertical="center" wrapText="1"/>
    </xf>
    <xf numFmtId="4" fontId="2" fillId="0" borderId="20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right" vertical="top"/>
    </xf>
    <xf numFmtId="4" fontId="2" fillId="0" borderId="0" xfId="0" applyNumberFormat="1" applyFont="1"/>
    <xf numFmtId="0" fontId="6" fillId="0" borderId="9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left" vertical="center"/>
    </xf>
    <xf numFmtId="4" fontId="6" fillId="0" borderId="9" xfId="0" applyNumberFormat="1" applyFont="1" applyFill="1" applyBorder="1" applyAlignment="1">
      <alignment horizontal="right" vertical="center"/>
    </xf>
    <xf numFmtId="4" fontId="6" fillId="12" borderId="18" xfId="0" applyNumberFormat="1" applyFont="1" applyFill="1" applyBorder="1" applyAlignment="1">
      <alignment horizontal="right" vertical="center"/>
    </xf>
    <xf numFmtId="4" fontId="6" fillId="0" borderId="21" xfId="0" applyNumberFormat="1" applyFont="1" applyFill="1" applyBorder="1" applyAlignment="1">
      <alignment horizontal="right" vertical="center"/>
    </xf>
    <xf numFmtId="4" fontId="6" fillId="0" borderId="10" xfId="0" applyNumberFormat="1" applyFont="1" applyFill="1" applyBorder="1" applyAlignment="1">
      <alignment horizontal="right" vertical="center"/>
    </xf>
    <xf numFmtId="4" fontId="6" fillId="0" borderId="22" xfId="0" applyNumberFormat="1" applyFont="1" applyFill="1" applyBorder="1" applyAlignment="1">
      <alignment horizontal="right" vertical="center"/>
    </xf>
    <xf numFmtId="0" fontId="4" fillId="6" borderId="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21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na&#269;na%20rang%20l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UPNO"/>
      <sheetName val="1a.ADRION_ANALIZA"/>
      <sheetName val="1.b.ADRION_BODOVI"/>
      <sheetName val="2a.BARANJA_ANALIZA"/>
      <sheetName val="2.b.BARANJA_BODOVI"/>
      <sheetName val="3a.BILOGORA-PAPUK_ANALIZA"/>
      <sheetName val="3.b.BILOGORA-PAPUK_BODOVI"/>
      <sheetName val="4a.BOSUTSKI NIZ_ANALIZA"/>
      <sheetName val="4.b.BOSUTSKI NIZ_BODOVI"/>
      <sheetName val="5a.BRAČ_ANALIZA"/>
      <sheetName val="5.b.BRAČ_BODOVI"/>
      <sheetName val="6a.BURA_ANALIZA"/>
      <sheetName val="6.b.BURA_BODOVI"/>
      <sheetName val="7a.CETINSKA KRAJINA_ANALIZA"/>
      <sheetName val="7.b.CETINSKA KRAJINA_BODOVI"/>
      <sheetName val="8a.FRANKOPAN_ANALIZA"/>
      <sheetName val="8.b.FRANKOPAN_BODOVI"/>
      <sheetName val="9a.GORSKI KOTAR_ANALIZA"/>
      <sheetName val="9.b.GORSKI KOTAR_BODOVI"/>
      <sheetName val="10a.ISTOČNA ISTRA_ANALIZA"/>
      <sheetName val="10.b.ISTOČNA ISTRA_BODOVI"/>
      <sheetName val="11a.IZVOR_ANALIZA "/>
      <sheetName val="11.b.IZVOR_BODOVI "/>
      <sheetName val="12a.JUŽNA ISTRA_ANALIZA"/>
      <sheetName val="12.b.JUŽNA ISTRA_BODOVI"/>
      <sheetName val="13a.KARAŠICA_ANALIZA"/>
      <sheetName val="13.b.KARAŠICA_BODOVI"/>
      <sheetName val="14a.KRKA_ANALIZA"/>
      <sheetName val="14.b.KRKA_BODOVI"/>
      <sheetName val="15a.KVARNERSKI OTOCI_ANALIZA"/>
      <sheetName val="15.b.KVARNERSKI OTOCI_BODOVI"/>
      <sheetName val="16a.LAURA_ANALIZA "/>
      <sheetName val="16.b.LAURA_BODOVI"/>
      <sheetName val="17a.LIKA_ANALIZA  "/>
      <sheetName val="17.b.LIKA_BODOVI"/>
      <sheetName val="18a.MARETA_ANALIZA   "/>
      <sheetName val="18.b.MARETA_BODOVI "/>
      <sheetName val="19a.MARINIANIS_ANALIZA  "/>
      <sheetName val="19.b.MARINIANIS_BODOVI "/>
      <sheetName val="20a.MDIB_ANALIZA  "/>
      <sheetName val="20.b.MDIB_BODOVI "/>
      <sheetName val="21a.MENTORIDES_ANALIZA   "/>
      <sheetName val="21.b.MENTORIDES_BODOVI "/>
      <sheetName val="22a.MORE 249_ANALIZA    "/>
      <sheetName val="22.b.MORE 249_BODOVI "/>
      <sheetName val="23a.MOSLAVINA_ANALIZA    "/>
      <sheetName val="23.b.MOSLAVINA_BODOVI "/>
      <sheetName val="24a.MURA-DRAVA_ANALIZA     "/>
      <sheetName val="24.b.MURA-DRAVA_BODOVI  "/>
      <sheetName val="25a.NERETVA_ANALIZA "/>
      <sheetName val="25.b.NERETVA_BODOVI "/>
      <sheetName val="26a.PAPUK_ANALIZA  "/>
      <sheetName val="26.b.PAPUK_BODOVI"/>
      <sheetName val="27a.PETROVA GORA_ANALIZA "/>
      <sheetName val="27.b.PETROVA GORA_BODOVI "/>
      <sheetName val="28a.PODRAVINA_ANALIZA  "/>
      <sheetName val="28.b.PODRAVINA_BODOVI "/>
      <sheetName val="29a.POSAVINA_ANALIZA   "/>
      <sheetName val="29.b.POSAVINA_BODOVI  "/>
      <sheetName val="30a.PRIGORJE_ANALIZA  "/>
      <sheetName val="30.b.PRIGORJE_BODOVI"/>
      <sheetName val="31a.PRIGORJE-ZAGORJE_ANALIZA  "/>
      <sheetName val="31.b.PRIGORJE-ZAGORJE_BODOVI"/>
      <sheetName val="32a.SAVA_ANALIZA "/>
      <sheetName val="32.b.SAVA_BODOVI"/>
      <sheetName val="33a.SJEVERNA BILOGORA_ANALIZA "/>
      <sheetName val="33.b.SJEVERNA BILOGORA_BODOVI"/>
      <sheetName val="34a.SJEVERNA ISTRA_ANALIZA"/>
      <sheetName val="34.b.SJEVERNA ISTRA_BODOVI"/>
      <sheetName val="35a.SJEVEROZAPAD_ANALIZA "/>
      <sheetName val="35.b.SJEVEROZAPAD_BODOVI "/>
      <sheetName val="36a.SLAVONSKA RAVNICA_ANALIZA "/>
      <sheetName val="36.b.SLAVONSKA RAVNICA_BODOVI  "/>
      <sheetName val="37a.SREDIŠNJA ISTRA_ANALIZA "/>
      <sheetName val="37.b.SREDIŠNJA ISTRA_BODOVI"/>
      <sheetName val="38a.SRIJEM_ANALIZA "/>
      <sheetName val="38.b.SRIJEM_BODOVI "/>
      <sheetName val="39a.STROSSMAYER_ANALIZA  "/>
      <sheetName val="39.b.STROSSMAYER_BODOVI  "/>
      <sheetName val="40a.ŠKOJI_ANALIZA  "/>
      <sheetName val="40.b.ŠKOJI_BODOVI   "/>
      <sheetName val="41a.ŠUMANOVCI_ANALIZA  "/>
      <sheetName val="41.b.ŠUMANOVCI_BODOVI   "/>
      <sheetName val="42a.TERRA LIBURNA_ANALIZA "/>
      <sheetName val="42.b.TERRA LIBURNA_BODOVI  "/>
      <sheetName val="43a.UNA_ANALIZA "/>
      <sheetName val="43.b.UNA_BODOVI   "/>
      <sheetName val="44a.VALLIS COLAPIS_ANALIZA "/>
      <sheetName val="44.b.VALLIS COLAPIS_BODOVI"/>
      <sheetName val="45a.VINODOL_ANALIZA "/>
      <sheetName val="45.b.VINODOL_BODOVI"/>
      <sheetName val="46a.VIROVITIČKI PRSTEN_ANALIZA "/>
      <sheetName val="46.b.VIROVITIČKI PRSTEN_BODOVI "/>
      <sheetName val="47a.VUKA-DUNAV_ANALIZA"/>
      <sheetName val="47.b.VUKA-DUNAV_BODOVI"/>
      <sheetName val="48a.ZAGORA_ANALIZA"/>
      <sheetName val="48.b.ZAGORA_BODOVI"/>
      <sheetName val="49a.ZAGORJE-SUTLA_ANALIZA "/>
      <sheetName val="49.b.ZAGORJE-SUTLA_BODOVI"/>
      <sheetName val="50a.ZAPADNA SLAVONIJA_ANALIZA"/>
      <sheetName val="50.b.ZAPADNA SLAVONIJA_BODOVI"/>
      <sheetName val="51a.ZELENI BREGI_ANALIZA"/>
      <sheetName val="51.b.ZELENI BREGI_BODOVI"/>
      <sheetName val="52a.ZELENI TROKUT_ANALIZA "/>
      <sheetName val="52.b.ZELENI TROKUT_BODOVI "/>
      <sheetName val="53a.ZRINSKA GORA-TUROPOLJE-AN  "/>
      <sheetName val="53.b.ZRINSKA GORA-TUROPOLJE_BOD"/>
      <sheetName val="54a.LAG 5_ANALIZA"/>
      <sheetName val="54.b.LAG 5_BODOVI "/>
    </sheetNames>
    <sheetDataSet>
      <sheetData sheetId="0"/>
      <sheetData sheetId="1">
        <row r="41">
          <cell r="C41">
            <v>9619464.9600000009</v>
          </cell>
        </row>
      </sheetData>
      <sheetData sheetId="2" refreshError="1"/>
      <sheetData sheetId="3">
        <row r="41">
          <cell r="C41">
            <v>6813787.6799999997</v>
          </cell>
        </row>
      </sheetData>
      <sheetData sheetId="4" refreshError="1"/>
      <sheetData sheetId="5">
        <row r="41">
          <cell r="C41">
            <v>4943336.16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1">
          <cell r="C41">
            <v>6546580.3200000003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41">
          <cell r="C41">
            <v>5878561.9199999999</v>
          </cell>
        </row>
      </sheetData>
      <sheetData sheetId="30" refreshError="1"/>
      <sheetData sheetId="31">
        <row r="41">
          <cell r="C41">
            <v>8817842.879999999</v>
          </cell>
        </row>
      </sheetData>
      <sheetData sheetId="32" refreshError="1"/>
      <sheetData sheetId="33" refreshError="1"/>
      <sheetData sheetId="34" refreshError="1"/>
      <sheetData sheetId="35">
        <row r="41">
          <cell r="C41">
            <v>5374492.2000000002</v>
          </cell>
        </row>
      </sheetData>
      <sheetData sheetId="36" refreshError="1"/>
      <sheetData sheetId="37" refreshError="1"/>
      <sheetData sheetId="38" refreshError="1"/>
      <sheetData sheetId="39">
        <row r="41">
          <cell r="C41">
            <v>7749013.4400000004</v>
          </cell>
        </row>
      </sheetData>
      <sheetData sheetId="40" refreshError="1"/>
      <sheetData sheetId="41" refreshError="1"/>
      <sheetData sheetId="42" refreshError="1"/>
      <sheetData sheetId="43">
        <row r="41">
          <cell r="C41">
            <v>4943336.1599999992</v>
          </cell>
        </row>
      </sheetData>
      <sheetData sheetId="44" refreshError="1"/>
      <sheetData sheetId="45">
        <row r="41">
          <cell r="C41">
            <v>9619464.9600000009</v>
          </cell>
        </row>
      </sheetData>
      <sheetData sheetId="46" refreshError="1"/>
      <sheetData sheetId="47">
        <row r="41">
          <cell r="C41">
            <v>5643216.8100000005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>
        <row r="41">
          <cell r="C41">
            <v>6012165.6000000006</v>
          </cell>
        </row>
      </sheetData>
      <sheetData sheetId="56" refreshError="1"/>
      <sheetData sheetId="57" refreshError="1"/>
      <sheetData sheetId="58" refreshError="1"/>
      <sheetData sheetId="59">
        <row r="41">
          <cell r="C41">
            <v>7615409.7599999998</v>
          </cell>
        </row>
      </sheetData>
      <sheetData sheetId="60" refreshError="1"/>
      <sheetData sheetId="61">
        <row r="41">
          <cell r="C41">
            <v>5744958.2400000002</v>
          </cell>
        </row>
      </sheetData>
      <sheetData sheetId="62" refreshError="1"/>
      <sheetData sheetId="63">
        <row r="41">
          <cell r="C41">
            <v>7121202.1699999999</v>
          </cell>
        </row>
      </sheetData>
      <sheetData sheetId="64" refreshError="1"/>
      <sheetData sheetId="65" refreshError="1"/>
      <sheetData sheetId="66" refreshError="1"/>
      <sheetData sheetId="67">
        <row r="41">
          <cell r="C41">
            <v>5878561.919999999</v>
          </cell>
        </row>
      </sheetData>
      <sheetData sheetId="68" refreshError="1"/>
      <sheetData sheetId="69">
        <row r="41">
          <cell r="C41">
            <v>7214598.7200000007</v>
          </cell>
        </row>
      </sheetData>
      <sheetData sheetId="70" refreshError="1"/>
      <sheetData sheetId="71" refreshError="1"/>
      <sheetData sheetId="72" refreshError="1"/>
      <sheetData sheetId="73">
        <row r="41">
          <cell r="C41">
            <v>7481806.0800000001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>
        <row r="41">
          <cell r="C41">
            <v>9485861.2799999993</v>
          </cell>
        </row>
      </sheetData>
      <sheetData sheetId="88" refreshError="1"/>
      <sheetData sheetId="89" refreshError="1"/>
      <sheetData sheetId="90" refreshError="1"/>
      <sheetData sheetId="91" refreshError="1"/>
      <sheetData sheetId="92" refreshError="1"/>
      <sheetData sheetId="93">
        <row r="41">
          <cell r="C41">
            <v>6412976.6400000006</v>
          </cell>
        </row>
      </sheetData>
      <sheetData sheetId="94" refreshError="1"/>
      <sheetData sheetId="95" refreshError="1"/>
      <sheetData sheetId="96" refreshError="1"/>
      <sheetData sheetId="97">
        <row r="41">
          <cell r="C41">
            <v>6813787.6799999997</v>
          </cell>
        </row>
      </sheetData>
      <sheetData sheetId="98" refreshError="1"/>
      <sheetData sheetId="99" refreshError="1"/>
      <sheetData sheetId="100" refreshError="1"/>
      <sheetData sheetId="101">
        <row r="41">
          <cell r="C41">
            <v>9352257.5999999996</v>
          </cell>
        </row>
      </sheetData>
      <sheetData sheetId="102" refreshError="1"/>
      <sheetData sheetId="103">
        <row r="41">
          <cell r="C41">
            <v>5878561.9199999999</v>
          </cell>
        </row>
      </sheetData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8"/>
  <sheetViews>
    <sheetView tabSelected="1" zoomScale="85" zoomScaleNormal="85" workbookViewId="0">
      <selection activeCell="M4" sqref="M4"/>
    </sheetView>
  </sheetViews>
  <sheetFormatPr defaultColWidth="9.140625" defaultRowHeight="14.25" x14ac:dyDescent="0.2"/>
  <cols>
    <col min="1" max="1" width="9.140625" style="2"/>
    <col min="2" max="2" width="33.42578125" style="2" bestFit="1" customWidth="1"/>
    <col min="3" max="4" width="22.7109375" style="2" customWidth="1"/>
    <col min="5" max="5" width="20.28515625" style="2" customWidth="1"/>
    <col min="6" max="6" width="29.42578125" style="2" customWidth="1"/>
    <col min="7" max="7" width="31" style="2" customWidth="1"/>
    <col min="8" max="8" width="32.7109375" style="2" customWidth="1"/>
    <col min="9" max="16384" width="9.140625" style="2"/>
  </cols>
  <sheetData>
    <row r="1" spans="1:8" ht="21" thickBot="1" x14ac:dyDescent="0.35">
      <c r="A1" s="1" t="s">
        <v>0</v>
      </c>
      <c r="B1" s="1"/>
      <c r="C1" s="1"/>
      <c r="D1" s="1"/>
    </row>
    <row r="2" spans="1:8" ht="26.25" customHeight="1" x14ac:dyDescent="0.2">
      <c r="A2" s="3" t="s">
        <v>1</v>
      </c>
      <c r="B2" s="3"/>
      <c r="C2" s="3"/>
      <c r="D2" s="3"/>
      <c r="E2" s="4" t="s">
        <v>2</v>
      </c>
      <c r="F2" s="4"/>
      <c r="G2" s="5" t="s">
        <v>3</v>
      </c>
      <c r="H2" s="5"/>
    </row>
    <row r="3" spans="1:8" ht="26.25" customHeight="1" thickBot="1" x14ac:dyDescent="0.25">
      <c r="A3" s="6"/>
      <c r="B3" s="6"/>
      <c r="C3" s="6"/>
      <c r="D3" s="6"/>
      <c r="E3" s="7"/>
      <c r="F3" s="7"/>
      <c r="G3" s="8"/>
      <c r="H3" s="8"/>
    </row>
    <row r="4" spans="1:8" ht="192" customHeight="1" thickBot="1" x14ac:dyDescent="0.25">
      <c r="A4" s="54" t="s">
        <v>4</v>
      </c>
      <c r="B4" s="9" t="s">
        <v>5</v>
      </c>
      <c r="C4" s="10" t="s">
        <v>6</v>
      </c>
      <c r="D4" s="11" t="s">
        <v>7</v>
      </c>
      <c r="E4" s="12" t="s">
        <v>8</v>
      </c>
      <c r="F4" s="13" t="s">
        <v>9</v>
      </c>
      <c r="G4" s="14" t="s">
        <v>10</v>
      </c>
      <c r="H4" s="15" t="s">
        <v>11</v>
      </c>
    </row>
    <row r="5" spans="1:8" ht="15" x14ac:dyDescent="0.2">
      <c r="A5" s="56">
        <v>1</v>
      </c>
      <c r="B5" s="47" t="s">
        <v>21</v>
      </c>
      <c r="C5" s="49">
        <v>12625547.76</v>
      </c>
      <c r="D5" s="52">
        <f>'[1]23a.MOSLAVINA_ANALIZA    '!C41</f>
        <v>9619464.9600000009</v>
      </c>
      <c r="E5" s="16">
        <v>27</v>
      </c>
      <c r="F5" s="17">
        <v>1996434</v>
      </c>
      <c r="G5" s="18">
        <f>D5+F5</f>
        <v>11615898.960000001</v>
      </c>
      <c r="H5" s="19">
        <f>C5+F5</f>
        <v>14621981.76</v>
      </c>
    </row>
    <row r="6" spans="1:8" ht="15" x14ac:dyDescent="0.2">
      <c r="A6" s="55">
        <v>2</v>
      </c>
      <c r="B6" s="35" t="s">
        <v>28</v>
      </c>
      <c r="C6" s="31">
        <v>9469160.8200000003</v>
      </c>
      <c r="D6" s="29">
        <f>'[1]35a.SJEVEROZAPAD_ANALIZA '!C41</f>
        <v>7214598.7200000007</v>
      </c>
      <c r="E6" s="23">
        <v>27</v>
      </c>
      <c r="F6" s="24">
        <v>1996434</v>
      </c>
      <c r="G6" s="18">
        <f>D6+F6</f>
        <v>9211032.7200000007</v>
      </c>
      <c r="H6" s="19">
        <f>C6+F6</f>
        <v>11465594.82</v>
      </c>
    </row>
    <row r="7" spans="1:8" ht="15" x14ac:dyDescent="0.2">
      <c r="A7" s="55">
        <v>3</v>
      </c>
      <c r="B7" s="38" t="s">
        <v>32</v>
      </c>
      <c r="C7" s="21">
        <v>8943096.3300000001</v>
      </c>
      <c r="D7" s="22">
        <f>'[1]49a.ZAGORJE-SUTLA_ANALIZA '!C41</f>
        <v>6813787.6799999997</v>
      </c>
      <c r="E7" s="23">
        <v>27</v>
      </c>
      <c r="F7" s="24">
        <v>1996434</v>
      </c>
      <c r="G7" s="18">
        <f>D7+F7</f>
        <v>8810221.6799999997</v>
      </c>
      <c r="H7" s="19">
        <f>C7+F7</f>
        <v>10939530.33</v>
      </c>
    </row>
    <row r="8" spans="1:8" s="25" customFormat="1" ht="15" x14ac:dyDescent="0.2">
      <c r="A8" s="55">
        <v>4</v>
      </c>
      <c r="B8" s="27" t="s">
        <v>19</v>
      </c>
      <c r="C8" s="28">
        <v>10170580.140000001</v>
      </c>
      <c r="D8" s="29">
        <f>'[1]20a.MDIB_ANALIZA  '!C41</f>
        <v>7749013.4400000004</v>
      </c>
      <c r="E8" s="23">
        <v>25</v>
      </c>
      <c r="F8" s="24">
        <v>1848550</v>
      </c>
      <c r="G8" s="18">
        <f>D8+F8</f>
        <v>9597563.4400000013</v>
      </c>
      <c r="H8" s="19">
        <f>C8+F8</f>
        <v>12019130.140000001</v>
      </c>
    </row>
    <row r="9" spans="1:8" ht="15" customHeight="1" x14ac:dyDescent="0.2">
      <c r="A9" s="55">
        <v>5</v>
      </c>
      <c r="B9" s="35" t="s">
        <v>27</v>
      </c>
      <c r="C9" s="50">
        <v>7715612.5199999996</v>
      </c>
      <c r="D9" s="29">
        <f>'[1]34a.SJEVERNA ISTRA_ANALIZA'!C41</f>
        <v>5878561.919999999</v>
      </c>
      <c r="E9" s="23">
        <v>22</v>
      </c>
      <c r="F9" s="24">
        <v>1626724</v>
      </c>
      <c r="G9" s="18">
        <f>D9+F9</f>
        <v>7505285.919999999</v>
      </c>
      <c r="H9" s="19">
        <f>C9+F9</f>
        <v>9342336.5199999996</v>
      </c>
    </row>
    <row r="10" spans="1:8" ht="15" x14ac:dyDescent="0.2">
      <c r="A10" s="55">
        <v>6</v>
      </c>
      <c r="B10" s="39" t="s">
        <v>34</v>
      </c>
      <c r="C10" s="21">
        <v>7715612.5199999996</v>
      </c>
      <c r="D10" s="22">
        <f>'[1]52a.ZELENI TROKUT_ANALIZA '!C41</f>
        <v>5878561.9199999999</v>
      </c>
      <c r="E10" s="23">
        <v>22</v>
      </c>
      <c r="F10" s="24">
        <v>1626724</v>
      </c>
      <c r="G10" s="18">
        <f>D10+F10</f>
        <v>7505285.9199999999</v>
      </c>
      <c r="H10" s="19">
        <f>C10+F10</f>
        <v>9342336.5199999996</v>
      </c>
    </row>
    <row r="11" spans="1:8" ht="15" customHeight="1" x14ac:dyDescent="0.2">
      <c r="A11" s="55">
        <v>7</v>
      </c>
      <c r="B11" s="33" t="s">
        <v>25</v>
      </c>
      <c r="C11" s="31">
        <v>7540257.6900000004</v>
      </c>
      <c r="D11" s="29">
        <f>'[1]31a.PRIGORJE-ZAGORJE_ANALIZA  '!C41</f>
        <v>5744958.2400000002</v>
      </c>
      <c r="E11" s="23">
        <v>22</v>
      </c>
      <c r="F11" s="24">
        <v>1626724</v>
      </c>
      <c r="G11" s="18">
        <f>D11+F11</f>
        <v>7371682.2400000002</v>
      </c>
      <c r="H11" s="19">
        <f>C11+F11</f>
        <v>9166981.6900000013</v>
      </c>
    </row>
    <row r="12" spans="1:8" ht="15" x14ac:dyDescent="0.2">
      <c r="A12" s="55">
        <v>8</v>
      </c>
      <c r="B12" s="33" t="s">
        <v>26</v>
      </c>
      <c r="C12" s="31">
        <v>9346577.8499999996</v>
      </c>
      <c r="D12" s="29">
        <f>'[1]32a.SAVA_ANALIZA '!C41</f>
        <v>7121202.1699999999</v>
      </c>
      <c r="E12" s="23">
        <v>20</v>
      </c>
      <c r="F12" s="24">
        <v>1478840</v>
      </c>
      <c r="G12" s="18">
        <f>D12+F12</f>
        <v>8600042.1699999999</v>
      </c>
      <c r="H12" s="19">
        <f>C12+F12</f>
        <v>10825417.85</v>
      </c>
    </row>
    <row r="13" spans="1:8" ht="15" x14ac:dyDescent="0.2">
      <c r="A13" s="55">
        <v>9</v>
      </c>
      <c r="B13" s="38" t="s">
        <v>31</v>
      </c>
      <c r="C13" s="21">
        <v>8417031.8399999999</v>
      </c>
      <c r="D13" s="22">
        <f>'[1]47a.VUKA-DUNAV_ANALIZA'!C41</f>
        <v>6412976.6400000006</v>
      </c>
      <c r="E13" s="23">
        <v>20</v>
      </c>
      <c r="F13" s="24">
        <v>1478840</v>
      </c>
      <c r="G13" s="18">
        <f>D13+F13</f>
        <v>7891816.6400000006</v>
      </c>
      <c r="H13" s="19">
        <f>C13+F13</f>
        <v>9895871.8399999999</v>
      </c>
    </row>
    <row r="14" spans="1:8" ht="15" x14ac:dyDescent="0.2">
      <c r="A14" s="55">
        <v>10</v>
      </c>
      <c r="B14" s="26" t="s">
        <v>12</v>
      </c>
      <c r="C14" s="21">
        <v>12625547.76</v>
      </c>
      <c r="D14" s="22">
        <f>'[1]1a.ADRION_ANALIZA'!C41</f>
        <v>9619464.9600000009</v>
      </c>
      <c r="E14" s="23">
        <v>19</v>
      </c>
      <c r="F14" s="24">
        <v>1404898</v>
      </c>
      <c r="G14" s="18">
        <f>D14+F14</f>
        <v>11024362.960000001</v>
      </c>
      <c r="H14" s="19">
        <f>C14+F14</f>
        <v>14030445.76</v>
      </c>
    </row>
    <row r="15" spans="1:8" ht="15" x14ac:dyDescent="0.2">
      <c r="A15" s="55">
        <v>11</v>
      </c>
      <c r="B15" s="35" t="s">
        <v>30</v>
      </c>
      <c r="C15" s="28">
        <v>12450192.93</v>
      </c>
      <c r="D15" s="29">
        <f>'[1]44a.VALLIS COLAPIS_ANALIZA '!C41</f>
        <v>9485861.2799999993</v>
      </c>
      <c r="E15" s="23">
        <v>19</v>
      </c>
      <c r="F15" s="24">
        <v>1404898</v>
      </c>
      <c r="G15" s="18">
        <f>D15+F15</f>
        <v>10890759.279999999</v>
      </c>
      <c r="H15" s="19">
        <f>C15+F15</f>
        <v>13855090.93</v>
      </c>
    </row>
    <row r="16" spans="1:8" s="25" customFormat="1" ht="15" x14ac:dyDescent="0.2">
      <c r="A16" s="55">
        <v>12</v>
      </c>
      <c r="B16" s="39" t="s">
        <v>33</v>
      </c>
      <c r="C16" s="21">
        <v>12274838.1</v>
      </c>
      <c r="D16" s="22">
        <f>'[1]51a.ZELENI BREGI_ANALIZA'!C41</f>
        <v>9352257.5999999996</v>
      </c>
      <c r="E16" s="23">
        <v>19</v>
      </c>
      <c r="F16" s="24">
        <v>1404898</v>
      </c>
      <c r="G16" s="18">
        <f>D16+F16</f>
        <v>10757155.6</v>
      </c>
      <c r="H16" s="19">
        <f>C16+F16</f>
        <v>13679736.1</v>
      </c>
    </row>
    <row r="17" spans="1:8" s="25" customFormat="1" ht="15" x14ac:dyDescent="0.2">
      <c r="A17" s="55">
        <v>13</v>
      </c>
      <c r="B17" s="32" t="s">
        <v>24</v>
      </c>
      <c r="C17" s="31">
        <v>9995225.3100000005</v>
      </c>
      <c r="D17" s="29">
        <f>'[1]30a.PRIGORJE_ANALIZA  '!C41</f>
        <v>7615409.7599999998</v>
      </c>
      <c r="E17" s="23">
        <v>18</v>
      </c>
      <c r="F17" s="24">
        <v>1330956</v>
      </c>
      <c r="G17" s="18">
        <f>D17+F17</f>
        <v>8946365.7599999998</v>
      </c>
      <c r="H17" s="19">
        <f>C17+F17</f>
        <v>11326181.310000001</v>
      </c>
    </row>
    <row r="18" spans="1:8" s="34" customFormat="1" ht="16.5" customHeight="1" x14ac:dyDescent="0.25">
      <c r="A18" s="55">
        <v>14</v>
      </c>
      <c r="B18" s="20" t="s">
        <v>13</v>
      </c>
      <c r="C18" s="21">
        <v>8943096.3300000001</v>
      </c>
      <c r="D18" s="22">
        <f>'[1]2a.BARANJA_ANALIZA'!C41</f>
        <v>6813787.6799999997</v>
      </c>
      <c r="E18" s="23">
        <v>18</v>
      </c>
      <c r="F18" s="24">
        <v>1330956</v>
      </c>
      <c r="G18" s="18">
        <f>D18+F18</f>
        <v>8144743.6799999997</v>
      </c>
      <c r="H18" s="19">
        <f>C18+F18</f>
        <v>10274052.33</v>
      </c>
    </row>
    <row r="19" spans="1:8" s="25" customFormat="1" ht="15" x14ac:dyDescent="0.2">
      <c r="A19" s="55">
        <v>15</v>
      </c>
      <c r="B19" s="20" t="s">
        <v>15</v>
      </c>
      <c r="C19" s="21">
        <v>8592386.6699999999</v>
      </c>
      <c r="D19" s="22">
        <f>'[1]10a.ISTOČNA ISTRA_ANALIZA'!C41</f>
        <v>6546580.3200000003</v>
      </c>
      <c r="E19" s="23">
        <v>17</v>
      </c>
      <c r="F19" s="24">
        <v>1257014</v>
      </c>
      <c r="G19" s="18">
        <f>D19+F19</f>
        <v>7803594.3200000003</v>
      </c>
      <c r="H19" s="19">
        <f>C19+F19</f>
        <v>9849400.6699999999</v>
      </c>
    </row>
    <row r="20" spans="1:8" s="25" customFormat="1" ht="15" x14ac:dyDescent="0.2">
      <c r="A20" s="55">
        <v>16</v>
      </c>
      <c r="B20" s="26" t="s">
        <v>17</v>
      </c>
      <c r="C20" s="21">
        <v>11573418.779999999</v>
      </c>
      <c r="D20" s="22">
        <f>'[1]16a.LAURA_ANALIZA '!C41</f>
        <v>8817842.879999999</v>
      </c>
      <c r="E20" s="23">
        <v>16</v>
      </c>
      <c r="F20" s="24">
        <v>1183072</v>
      </c>
      <c r="G20" s="18">
        <f>D20+F20</f>
        <v>10000914.879999999</v>
      </c>
      <c r="H20" s="19">
        <f>C20+F20</f>
        <v>12756490.779999999</v>
      </c>
    </row>
    <row r="21" spans="1:8" s="25" customFormat="1" ht="15" x14ac:dyDescent="0.2">
      <c r="A21" s="55">
        <v>17</v>
      </c>
      <c r="B21" s="35" t="s">
        <v>29</v>
      </c>
      <c r="C21" s="31">
        <v>9819870.4800000004</v>
      </c>
      <c r="D21" s="29">
        <f>'[1]37a.SREDIŠNJA ISTRA_ANALIZA '!C41</f>
        <v>7481806.0800000001</v>
      </c>
      <c r="E21" s="23">
        <v>16</v>
      </c>
      <c r="F21" s="36">
        <v>1183072</v>
      </c>
      <c r="G21" s="18">
        <f>D21+F21</f>
        <v>8664878.0800000001</v>
      </c>
      <c r="H21" s="19">
        <f>C21+F21</f>
        <v>11002942.48</v>
      </c>
    </row>
    <row r="22" spans="1:8" s="25" customFormat="1" ht="15" x14ac:dyDescent="0.2">
      <c r="A22" s="55">
        <v>18</v>
      </c>
      <c r="B22" s="27" t="s">
        <v>23</v>
      </c>
      <c r="C22" s="31">
        <v>7890967.3499999996</v>
      </c>
      <c r="D22" s="29">
        <f>'[1]28a.PODRAVINA_ANALIZA  '!C41</f>
        <v>6012165.6000000006</v>
      </c>
      <c r="E22" s="23">
        <v>16</v>
      </c>
      <c r="F22" s="37">
        <v>1183072</v>
      </c>
      <c r="G22" s="18">
        <f>D22+F22</f>
        <v>7195237.6000000006</v>
      </c>
      <c r="H22" s="19">
        <f>C22+F22</f>
        <v>9074039.3499999996</v>
      </c>
    </row>
    <row r="23" spans="1:8" s="25" customFormat="1" ht="15" x14ac:dyDescent="0.2">
      <c r="A23" s="55">
        <v>19</v>
      </c>
      <c r="B23" s="26" t="s">
        <v>16</v>
      </c>
      <c r="C23" s="21">
        <v>7715612.5199999996</v>
      </c>
      <c r="D23" s="22">
        <f>'[1]15a.KVARNERSKI OTOCI_ANALIZA'!C41</f>
        <v>5878561.9199999999</v>
      </c>
      <c r="E23" s="23">
        <v>16</v>
      </c>
      <c r="F23" s="37">
        <v>1183072</v>
      </c>
      <c r="G23" s="18">
        <f>D23+F23</f>
        <v>7061633.9199999999</v>
      </c>
      <c r="H23" s="19">
        <f>C23+F23</f>
        <v>8898684.5199999996</v>
      </c>
    </row>
    <row r="24" spans="1:8" s="25" customFormat="1" ht="15" x14ac:dyDescent="0.2">
      <c r="A24" s="55">
        <v>20</v>
      </c>
      <c r="B24" s="27" t="s">
        <v>18</v>
      </c>
      <c r="C24" s="28">
        <v>7054021.0099999998</v>
      </c>
      <c r="D24" s="29">
        <f>'[1]18a.MARETA_ANALIZA   '!C41</f>
        <v>5374492.2000000002</v>
      </c>
      <c r="E24" s="23">
        <v>16</v>
      </c>
      <c r="F24" s="37">
        <v>1183072</v>
      </c>
      <c r="G24" s="18">
        <f>D24+F24</f>
        <v>6557564.2000000002</v>
      </c>
      <c r="H24" s="19">
        <f>C24+F24</f>
        <v>8237093.0099999998</v>
      </c>
    </row>
    <row r="25" spans="1:8" s="25" customFormat="1" ht="15" x14ac:dyDescent="0.2">
      <c r="A25" s="55">
        <v>21</v>
      </c>
      <c r="B25" s="20" t="s">
        <v>14</v>
      </c>
      <c r="C25" s="21">
        <v>6488128.71</v>
      </c>
      <c r="D25" s="22">
        <f>'[1]3a.BILOGORA-PAPUK_ANALIZA'!C41</f>
        <v>4943336.16</v>
      </c>
      <c r="E25" s="23">
        <v>16</v>
      </c>
      <c r="F25" s="37">
        <v>1183072</v>
      </c>
      <c r="G25" s="18">
        <f>D25+F25</f>
        <v>6126408.1600000001</v>
      </c>
      <c r="H25" s="19">
        <f>C25+F25</f>
        <v>7671200.71</v>
      </c>
    </row>
    <row r="26" spans="1:8" s="25" customFormat="1" ht="15" x14ac:dyDescent="0.2">
      <c r="A26" s="55">
        <v>22</v>
      </c>
      <c r="B26" s="30" t="s">
        <v>20</v>
      </c>
      <c r="C26" s="28">
        <v>6488128.71</v>
      </c>
      <c r="D26" s="29">
        <f>'[1]22a.MORE 249_ANALIZA    '!C41</f>
        <v>4943336.1599999992</v>
      </c>
      <c r="E26" s="23">
        <v>16</v>
      </c>
      <c r="F26" s="24">
        <v>1183072</v>
      </c>
      <c r="G26" s="18">
        <f>D26+F26</f>
        <v>6126408.1599999992</v>
      </c>
      <c r="H26" s="19">
        <f>C26+F26</f>
        <v>7671200.71</v>
      </c>
    </row>
    <row r="27" spans="1:8" s="25" customFormat="1" ht="15.75" thickBot="1" x14ac:dyDescent="0.25">
      <c r="A27" s="57">
        <v>23</v>
      </c>
      <c r="B27" s="48" t="s">
        <v>22</v>
      </c>
      <c r="C27" s="51">
        <v>7406722.0599999996</v>
      </c>
      <c r="D27" s="53">
        <f>'[1]24a.MURA-DRAVA_ANALIZA     '!C41</f>
        <v>5643216.8100000005</v>
      </c>
      <c r="E27" s="40">
        <v>15</v>
      </c>
      <c r="F27" s="41">
        <v>1109130</v>
      </c>
      <c r="G27" s="42">
        <f>D27+F27</f>
        <v>6752346.8100000005</v>
      </c>
      <c r="H27" s="43">
        <f>C27+F27</f>
        <v>8515852.0599999987</v>
      </c>
    </row>
    <row r="28" spans="1:8" x14ac:dyDescent="0.2">
      <c r="A28" s="44"/>
      <c r="B28" s="45"/>
      <c r="F28" s="46"/>
    </row>
  </sheetData>
  <autoFilter ref="A4:H4">
    <sortState ref="A5:H27">
      <sortCondition descending="1" ref="E4"/>
    </sortState>
  </autoFilter>
  <mergeCells count="3">
    <mergeCell ref="A2:D3"/>
    <mergeCell ref="E2:F3"/>
    <mergeCell ref="G2:H3"/>
  </mergeCells>
  <pageMargins left="0.7" right="0.7" top="0.75" bottom="0.75" header="0.3" footer="0.3"/>
  <pageSetup paperSize="8" scale="5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KON_RL_LAG</vt:lpstr>
    </vt:vector>
  </TitlesOfParts>
  <Company>APPRRR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Dolić</dc:creator>
  <cp:lastModifiedBy>Ivo Dolić</cp:lastModifiedBy>
  <dcterms:created xsi:type="dcterms:W3CDTF">2020-08-21T14:13:20Z</dcterms:created>
  <dcterms:modified xsi:type="dcterms:W3CDTF">2020-08-21T14:22:36Z</dcterms:modified>
</cp:coreProperties>
</file>