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1-2023\Plan proračuna\Upravno vijeće\"/>
    </mc:Choice>
  </mc:AlternateContent>
  <xr:revisionPtr revIDLastSave="0" documentId="13_ncr:1_{E78E0167-70EE-4DC9-93D6-CCC79D6516F2}" xr6:coauthVersionLast="36" xr6:coauthVersionMax="36" xr10:uidLastSave="{00000000-0000-0000-0000-000000000000}"/>
  <bookViews>
    <workbookView xWindow="0" yWindow="0" windowWidth="19200" windowHeight="11595" activeTab="1" xr2:uid="{00000000-000D-0000-FFFF-FFFF00000000}"/>
  </bookViews>
  <sheets>
    <sheet name="PLAN PRIHODA" sheetId="3" r:id="rId1"/>
    <sheet name="PLAN RASHODA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 s="1"/>
  <c r="F5" i="1"/>
  <c r="E60" i="1" l="1"/>
  <c r="E56" i="1"/>
  <c r="F51" i="1" l="1"/>
  <c r="E51" i="1"/>
  <c r="F35" i="1"/>
  <c r="F25" i="1"/>
  <c r="E25" i="1"/>
  <c r="E93" i="1" l="1"/>
  <c r="E97" i="1"/>
  <c r="E100" i="1"/>
  <c r="E90" i="1"/>
  <c r="E87" i="1" s="1"/>
  <c r="E83" i="1"/>
  <c r="E78" i="1"/>
  <c r="E72" i="1"/>
  <c r="E68" i="1"/>
  <c r="E65" i="1"/>
  <c r="E17" i="1"/>
  <c r="E48" i="1"/>
  <c r="E47" i="1" s="1"/>
  <c r="E46" i="1" s="1"/>
  <c r="E45" i="1" s="1"/>
  <c r="E32" i="1"/>
  <c r="E35" i="1"/>
  <c r="E39" i="1"/>
  <c r="E43" i="1"/>
  <c r="E40" i="1"/>
  <c r="E23" i="1"/>
  <c r="E21" i="1"/>
  <c r="E19" i="1"/>
  <c r="E11" i="1"/>
  <c r="E7" i="1"/>
  <c r="E38" i="1" l="1"/>
  <c r="E82" i="1"/>
  <c r="E92" i="1"/>
  <c r="E55" i="1"/>
  <c r="E31" i="1"/>
  <c r="E30" i="1" s="1"/>
  <c r="E67" i="1"/>
  <c r="E6" i="1"/>
  <c r="E5" i="1" s="1"/>
  <c r="F93" i="1"/>
  <c r="F97" i="1"/>
  <c r="F100" i="1"/>
  <c r="F83" i="1"/>
  <c r="F87" i="1"/>
  <c r="F90" i="1"/>
  <c r="F68" i="1"/>
  <c r="F72" i="1"/>
  <c r="F56" i="1"/>
  <c r="F60" i="1"/>
  <c r="F65" i="1"/>
  <c r="F78" i="1"/>
  <c r="F48" i="1"/>
  <c r="F47" i="1" s="1"/>
  <c r="H40" i="1"/>
  <c r="G40" i="1"/>
  <c r="F40" i="1"/>
  <c r="F32" i="1"/>
  <c r="F31" i="1" s="1"/>
  <c r="F19" i="1"/>
  <c r="F17" i="1"/>
  <c r="F11" i="1"/>
  <c r="F7" i="1"/>
  <c r="E81" i="1" l="1"/>
  <c r="E80" i="1" s="1"/>
  <c r="E54" i="1"/>
  <c r="E53" i="1" s="1"/>
  <c r="E4" i="1"/>
  <c r="F92" i="1"/>
  <c r="F67" i="1"/>
  <c r="F55" i="1"/>
  <c r="F82" i="1"/>
  <c r="F6" i="1"/>
  <c r="H6" i="1"/>
  <c r="H5" i="1" s="1"/>
  <c r="E3" i="1" l="1"/>
  <c r="F43" i="1"/>
  <c r="F39" i="1"/>
  <c r="F81" i="1" l="1"/>
  <c r="F80" i="1" s="1"/>
  <c r="F46" i="1"/>
  <c r="F45" i="1" s="1"/>
  <c r="H39" i="1"/>
  <c r="G39" i="1"/>
  <c r="F38" i="1"/>
  <c r="H43" i="1"/>
  <c r="G43" i="1"/>
  <c r="F23" i="1"/>
  <c r="F21" i="1"/>
  <c r="F30" i="1"/>
  <c r="F54" i="1" l="1"/>
  <c r="F53" i="1" s="1"/>
  <c r="F4" i="1"/>
  <c r="G38" i="1"/>
  <c r="G4" i="1" s="1"/>
  <c r="H38" i="1"/>
  <c r="J31" i="1"/>
  <c r="J20" i="1"/>
  <c r="G3" i="1" l="1"/>
  <c r="F3" i="1"/>
  <c r="H4" i="1"/>
  <c r="H3" i="1" s="1"/>
</calcChain>
</file>

<file path=xl/sharedStrings.xml><?xml version="1.0" encoding="utf-8"?>
<sst xmlns="http://schemas.openxmlformats.org/spreadsheetml/2006/main" count="175" uniqueCount="76">
  <si>
    <t/>
  </si>
  <si>
    <t>HRK</t>
  </si>
  <si>
    <t>06030</t>
  </si>
  <si>
    <t>Agencija za plaćanja u poljoprivredi, ribarstvu i ruralnom r</t>
  </si>
  <si>
    <t>3001</t>
  </si>
  <si>
    <t>UPRAVLJANJE POLJOPRIVREDOM, RIBARSTVOM I RURALNIM RAZVOJEM</t>
  </si>
  <si>
    <t>A841001</t>
  </si>
  <si>
    <t>ADMINISTRACIJA I UPRAVLJANJE AGENCIJE ZA PLAĆANJA U POLJOPRI</t>
  </si>
  <si>
    <t>11</t>
  </si>
  <si>
    <t>Opći prihodi i primici</t>
  </si>
  <si>
    <t>311</t>
  </si>
  <si>
    <t>Plaće (bruto)</t>
  </si>
  <si>
    <t>Ostali rashodi za zaposlene</t>
  </si>
  <si>
    <t>Doprinosi na plaće</t>
  </si>
  <si>
    <t>Naknade troškova zaposlenima</t>
  </si>
  <si>
    <t>Rashodi za meterijal i energije</t>
  </si>
  <si>
    <t>Rashodi za usluge</t>
  </si>
  <si>
    <t>Naknade troškova osobama izvan radnog odnosa</t>
  </si>
  <si>
    <t>Ostali nespomenuti rashodi poslovanja</t>
  </si>
  <si>
    <t>Ostali financijski rashodi</t>
  </si>
  <si>
    <t>Postrojenja i oprema</t>
  </si>
  <si>
    <t>K841002</t>
  </si>
  <si>
    <t>INFORMATIZACIJA</t>
  </si>
  <si>
    <t>3002</t>
  </si>
  <si>
    <t>POLJOPRIVREDA</t>
  </si>
  <si>
    <t>K650068</t>
  </si>
  <si>
    <t>USPOSTAVA IACS-LPIS</t>
  </si>
  <si>
    <t>3004</t>
  </si>
  <si>
    <t>RURALNI RAZVOJ</t>
  </si>
  <si>
    <t>A841005</t>
  </si>
  <si>
    <t>TEHNIČKA POMOĆ - PROGRAM RURALNOG RAZVOJA</t>
  </si>
  <si>
    <t>12</t>
  </si>
  <si>
    <t>Sredstva učešća za pomoći</t>
  </si>
  <si>
    <t>565</t>
  </si>
  <si>
    <t>Europski poljoprivredni fond za ruralni razvoj (EAFRD)</t>
  </si>
  <si>
    <t>OPĆI PRIHODI I PRIMICI (11)</t>
  </si>
  <si>
    <t>SREDSTVA UČEŠĆA ZA POMOĆI (12)</t>
  </si>
  <si>
    <t>VLASTITI PRIHODI (31)</t>
  </si>
  <si>
    <t xml:space="preserve">POMOĆI EU (51) </t>
  </si>
  <si>
    <t>FONDOVI EU (565)</t>
  </si>
  <si>
    <t>661 Prihodi od prodaje proizvoda i usluga</t>
  </si>
  <si>
    <t>671 Prihodi od nadležnog proračuna</t>
  </si>
  <si>
    <t>632 Pomoći od institucija i tijela EU</t>
  </si>
  <si>
    <t>PLAN PRIHODA I PRIMITAKA</t>
  </si>
  <si>
    <t>31</t>
  </si>
  <si>
    <t>Vlastiti prihodi</t>
  </si>
  <si>
    <t>Rashodi za materijal i eneriju</t>
  </si>
  <si>
    <t>51</t>
  </si>
  <si>
    <t>Pomoći EU</t>
  </si>
  <si>
    <t>Službena putovanja</t>
  </si>
  <si>
    <t>A841007</t>
  </si>
  <si>
    <t>ORGANIZACIJA MEĐUNARODNIH DOGAĐANJA</t>
  </si>
  <si>
    <t>3005</t>
  </si>
  <si>
    <t>RIBARSTVO</t>
  </si>
  <si>
    <t>A841006</t>
  </si>
  <si>
    <t>TEHNIČKA POMOĆ -OPERATIVNI PROGRAM U POMORSTVU I RIBARSTVU</t>
  </si>
  <si>
    <t>564</t>
  </si>
  <si>
    <t>Europski  fond  za pomorstvo i ribarstvo (EFPR)</t>
  </si>
  <si>
    <t>FONDOVI EU (564)</t>
  </si>
  <si>
    <t>Rashodi za materijal i energiju</t>
  </si>
  <si>
    <t>Rashodi za meterijal i energiju</t>
  </si>
  <si>
    <t>Rashodi za zaposlene</t>
  </si>
  <si>
    <t>Materijalni rashodi</t>
  </si>
  <si>
    <t>Financijski rashodi</t>
  </si>
  <si>
    <t>Rashodi za nabavu proizv.dugotr.imovine</t>
  </si>
  <si>
    <t>32</t>
  </si>
  <si>
    <t>559</t>
  </si>
  <si>
    <t>PROJEKCIJA PRORAČUNA 2022</t>
  </si>
  <si>
    <t>PLAN 2020</t>
  </si>
  <si>
    <t>PRORAČUN ZA 2021</t>
  </si>
  <si>
    <t>PROJEKCIJA PRORAČUNA 2023</t>
  </si>
  <si>
    <t>52</t>
  </si>
  <si>
    <t>Ostale pomoći darovnice (CROLIS)</t>
  </si>
  <si>
    <t>Nemat. Proizvedena imovina</t>
  </si>
  <si>
    <t>639 Prijenosi između proračunskih korisnika istog proračuna</t>
  </si>
  <si>
    <t>OSTALE POMOĆI I DAROVNICE (52)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</si>
</sst>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8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" fontId="3" fillId="2" borderId="3" applyNumberFormat="0" applyProtection="0">
      <alignment horizontal="left" vertical="center" indent="1" justifyLastLine="1"/>
    </xf>
    <xf numFmtId="4" fontId="3" fillId="2" borderId="3" applyNumberFormat="0" applyProtection="0">
      <alignment horizontal="left" vertical="center" indent="1" justifyLastLine="1"/>
    </xf>
    <xf numFmtId="4" fontId="3" fillId="3" borderId="3" applyNumberFormat="0" applyProtection="0">
      <alignment horizontal="right" vertical="center"/>
    </xf>
    <xf numFmtId="0" fontId="3" fillId="4" borderId="3" applyNumberFormat="0" applyProtection="0">
      <alignment horizontal="left" vertical="center" indent="1" justifyLastLine="1"/>
    </xf>
    <xf numFmtId="4" fontId="3" fillId="6" borderId="3" applyNumberFormat="0" applyProtection="0">
      <alignment vertical="center"/>
    </xf>
    <xf numFmtId="0" fontId="3" fillId="7" borderId="3" applyNumberFormat="0" applyProtection="0">
      <alignment horizontal="left" vertical="center" indent="1" justifyLastLine="1"/>
    </xf>
    <xf numFmtId="0" fontId="3" fillId="9" borderId="3" applyNumberFormat="0" applyProtection="0">
      <alignment horizontal="left" vertical="center" indent="1" justifyLastLine="1"/>
    </xf>
    <xf numFmtId="4" fontId="3" fillId="0" borderId="3" applyNumberFormat="0" applyProtection="0">
      <alignment horizontal="right" vertical="center"/>
    </xf>
  </cellStyleXfs>
  <cellXfs count="97">
    <xf numFmtId="0" fontId="0" fillId="0" borderId="0" xfId="0"/>
    <xf numFmtId="4" fontId="0" fillId="0" borderId="0" xfId="0" applyNumberFormat="1"/>
    <xf numFmtId="0" fontId="3" fillId="2" borderId="4" xfId="2" quotePrefix="1" applyNumberFormat="1" applyBorder="1">
      <alignment horizontal="left" vertical="center" indent="1" justifyLastLine="1"/>
    </xf>
    <xf numFmtId="164" fontId="3" fillId="5" borderId="3" xfId="4" quotePrefix="1" applyNumberFormat="1" applyFill="1" applyAlignment="1">
      <alignment horizontal="left" vertical="center" indent="3" justifyLastLine="1"/>
    </xf>
    <xf numFmtId="0" fontId="3" fillId="5" borderId="3" xfId="4" quotePrefix="1" applyFill="1">
      <alignment horizontal="left" vertical="center" indent="1" justifyLastLine="1"/>
    </xf>
    <xf numFmtId="164" fontId="3" fillId="8" borderId="3" xfId="6" quotePrefix="1" applyNumberFormat="1" applyFill="1" applyAlignment="1">
      <alignment horizontal="left" vertical="center" indent="4" justifyLastLine="1"/>
    </xf>
    <xf numFmtId="0" fontId="3" fillId="8" borderId="3" xfId="6" quotePrefix="1" applyFill="1">
      <alignment horizontal="left" vertical="center" indent="1" justifyLastLine="1"/>
    </xf>
    <xf numFmtId="164" fontId="3" fillId="10" borderId="3" xfId="7" quotePrefix="1" applyNumberFormat="1" applyFill="1" applyAlignment="1">
      <alignment horizontal="left" vertical="center" indent="5" justifyLastLine="1"/>
    </xf>
    <xf numFmtId="0" fontId="3" fillId="10" borderId="3" xfId="7" quotePrefix="1" applyFill="1">
      <alignment horizontal="left" vertical="center" indent="1" justifyLastLine="1"/>
    </xf>
    <xf numFmtId="0" fontId="5" fillId="0" borderId="0" xfId="0" applyFont="1"/>
    <xf numFmtId="0" fontId="0" fillId="0" borderId="5" xfId="0" applyBorder="1"/>
    <xf numFmtId="0" fontId="0" fillId="0" borderId="0" xfId="0" applyBorder="1"/>
    <xf numFmtId="0" fontId="5" fillId="0" borderId="0" xfId="0" applyFont="1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/>
    <xf numFmtId="0" fontId="4" fillId="2" borderId="3" xfId="1" quotePrefix="1" applyNumberFormat="1" applyFont="1" applyAlignment="1">
      <alignment horizontal="center" vertical="center" wrapText="1" justifyLastLine="1"/>
    </xf>
    <xf numFmtId="0" fontId="5" fillId="3" borderId="3" xfId="3" quotePrefix="1" applyNumberFormat="1" applyFont="1" applyAlignment="1">
      <alignment horizontal="center" vertical="center"/>
    </xf>
    <xf numFmtId="0" fontId="3" fillId="11" borderId="3" xfId="7" quotePrefix="1" applyFill="1" applyAlignment="1">
      <alignment horizontal="left" vertical="center" indent="7" justifyLastLine="1"/>
    </xf>
    <xf numFmtId="0" fontId="3" fillId="11" borderId="3" xfId="7" quotePrefix="1" applyFont="1" applyFill="1">
      <alignment horizontal="left" vertical="center" indent="1" justifyLastLine="1"/>
    </xf>
    <xf numFmtId="0" fontId="3" fillId="11" borderId="3" xfId="7" quotePrefix="1" applyFill="1">
      <alignment horizontal="left" vertical="center" indent="1" justifyLastLine="1"/>
    </xf>
    <xf numFmtId="164" fontId="3" fillId="8" borderId="4" xfId="6" quotePrefix="1" applyNumberFormat="1" applyFill="1" applyBorder="1" applyAlignment="1">
      <alignment horizontal="left" vertical="center" indent="4" justifyLastLine="1"/>
    </xf>
    <xf numFmtId="0" fontId="3" fillId="8" borderId="4" xfId="6" quotePrefix="1" applyFill="1" applyBorder="1">
      <alignment horizontal="left" vertical="center" indent="1" justifyLastLine="1"/>
    </xf>
    <xf numFmtId="0" fontId="3" fillId="11" borderId="8" xfId="7" quotePrefix="1" applyFill="1" applyBorder="1" applyAlignment="1">
      <alignment horizontal="left" vertical="center" indent="7" justifyLastLine="1"/>
    </xf>
    <xf numFmtId="0" fontId="3" fillId="11" borderId="8" xfId="7" quotePrefix="1" applyFill="1" applyBorder="1">
      <alignment horizontal="left" vertical="center" indent="1" justifyLastLine="1"/>
    </xf>
    <xf numFmtId="0" fontId="0" fillId="11" borderId="0" xfId="0" applyFill="1"/>
    <xf numFmtId="0" fontId="3" fillId="11" borderId="9" xfId="7" quotePrefix="1" applyFill="1" applyBorder="1" applyAlignment="1">
      <alignment horizontal="left" vertical="center" indent="7" justifyLastLine="1"/>
    </xf>
    <xf numFmtId="0" fontId="0" fillId="0" borderId="8" xfId="0" applyBorder="1" applyAlignment="1">
      <alignment wrapText="1"/>
    </xf>
    <xf numFmtId="0" fontId="0" fillId="0" borderId="0" xfId="0" applyBorder="1" applyAlignment="1"/>
    <xf numFmtId="0" fontId="7" fillId="0" borderId="0" xfId="0" applyFont="1" applyAlignment="1">
      <alignment horizontal="right"/>
    </xf>
    <xf numFmtId="3" fontId="0" fillId="0" borderId="8" xfId="0" applyNumberFormat="1" applyBorder="1"/>
    <xf numFmtId="3" fontId="0" fillId="0" borderId="0" xfId="0" applyNumberFormat="1"/>
    <xf numFmtId="164" fontId="3" fillId="12" borderId="3" xfId="7" quotePrefix="1" applyNumberFormat="1" applyFill="1" applyAlignment="1">
      <alignment horizontal="left" vertical="center" indent="6" justifyLastLine="1"/>
    </xf>
    <xf numFmtId="0" fontId="3" fillId="12" borderId="3" xfId="7" quotePrefix="1" applyFill="1">
      <alignment horizontal="left" vertical="center" indent="1" justifyLastLine="1"/>
    </xf>
    <xf numFmtId="164" fontId="3" fillId="12" borderId="10" xfId="7" quotePrefix="1" applyNumberFormat="1" applyFill="1" applyBorder="1" applyAlignment="1">
      <alignment horizontal="left" vertical="center" indent="6" justifyLastLine="1"/>
    </xf>
    <xf numFmtId="0" fontId="3" fillId="12" borderId="10" xfId="7" quotePrefix="1" applyFill="1" applyBorder="1">
      <alignment horizontal="left" vertical="center" indent="1" justifyLastLine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8" xfId="0" applyBorder="1"/>
    <xf numFmtId="3" fontId="5" fillId="5" borderId="3" xfId="5" applyNumberFormat="1" applyFont="1" applyFill="1">
      <alignment vertical="center"/>
    </xf>
    <xf numFmtId="3" fontId="5" fillId="8" borderId="3" xfId="5" applyNumberFormat="1" applyFont="1" applyFill="1">
      <alignment vertical="center"/>
    </xf>
    <xf numFmtId="3" fontId="5" fillId="10" borderId="3" xfId="5" applyNumberFormat="1" applyFont="1" applyFill="1">
      <alignment vertical="center"/>
    </xf>
    <xf numFmtId="3" fontId="5" fillId="12" borderId="3" xfId="5" applyNumberFormat="1" applyFont="1" applyFill="1">
      <alignment vertical="center"/>
    </xf>
    <xf numFmtId="3" fontId="6" fillId="11" borderId="3" xfId="5" applyNumberFormat="1" applyFont="1" applyFill="1">
      <alignment vertical="center"/>
    </xf>
    <xf numFmtId="3" fontId="5" fillId="11" borderId="3" xfId="8" applyNumberFormat="1" applyFont="1" applyFill="1">
      <alignment horizontal="right" vertical="center"/>
    </xf>
    <xf numFmtId="3" fontId="5" fillId="12" borderId="10" xfId="5" applyNumberFormat="1" applyFont="1" applyFill="1" applyBorder="1">
      <alignment vertical="center"/>
    </xf>
    <xf numFmtId="3" fontId="5" fillId="11" borderId="8" xfId="5" applyNumberFormat="1" applyFont="1" applyFill="1" applyBorder="1">
      <alignment vertical="center"/>
    </xf>
    <xf numFmtId="3" fontId="5" fillId="11" borderId="8" xfId="8" applyNumberFormat="1" applyFont="1" applyFill="1" applyBorder="1">
      <alignment horizontal="right" vertical="center"/>
    </xf>
    <xf numFmtId="3" fontId="5" fillId="8" borderId="4" xfId="5" applyNumberFormat="1" applyFont="1" applyFill="1" applyBorder="1">
      <alignment vertical="center"/>
    </xf>
    <xf numFmtId="3" fontId="5" fillId="11" borderId="3" xfId="5" applyNumberFormat="1" applyFont="1" applyFill="1">
      <alignment vertical="center"/>
    </xf>
    <xf numFmtId="3" fontId="5" fillId="11" borderId="0" xfId="0" applyNumberFormat="1" applyFont="1" applyFill="1"/>
    <xf numFmtId="3" fontId="5" fillId="11" borderId="8" xfId="0" applyNumberFormat="1" applyFont="1" applyFill="1" applyBorder="1"/>
    <xf numFmtId="0" fontId="3" fillId="13" borderId="3" xfId="7" quotePrefix="1" applyFill="1" applyAlignment="1">
      <alignment horizontal="left" vertical="center" indent="7" justifyLastLine="1"/>
    </xf>
    <xf numFmtId="0" fontId="3" fillId="13" borderId="3" xfId="7" quotePrefix="1" applyFill="1">
      <alignment horizontal="left" vertical="center" indent="1" justifyLastLine="1"/>
    </xf>
    <xf numFmtId="3" fontId="5" fillId="13" borderId="3" xfId="5" applyNumberFormat="1" applyFont="1" applyFill="1">
      <alignment vertical="center"/>
    </xf>
    <xf numFmtId="3" fontId="5" fillId="13" borderId="3" xfId="8" applyNumberFormat="1" applyFont="1" applyFill="1">
      <alignment horizontal="right" vertical="center"/>
    </xf>
    <xf numFmtId="164" fontId="3" fillId="13" borderId="8" xfId="7" quotePrefix="1" applyNumberFormat="1" applyFill="1" applyBorder="1" applyAlignment="1">
      <alignment horizontal="left" vertical="center" indent="6" justifyLastLine="1"/>
    </xf>
    <xf numFmtId="0" fontId="3" fillId="13" borderId="8" xfId="7" quotePrefix="1" applyFill="1" applyBorder="1">
      <alignment horizontal="left" vertical="center" indent="1" justifyLastLine="1"/>
    </xf>
    <xf numFmtId="3" fontId="5" fillId="13" borderId="8" xfId="5" applyNumberFormat="1" applyFont="1" applyFill="1" applyBorder="1">
      <alignment vertical="center"/>
    </xf>
    <xf numFmtId="3" fontId="5" fillId="13" borderId="8" xfId="8" applyNumberFormat="1" applyFont="1" applyFill="1" applyBorder="1">
      <alignment horizontal="right" vertical="center"/>
    </xf>
    <xf numFmtId="3" fontId="5" fillId="14" borderId="8" xfId="5" applyNumberFormat="1" applyFont="1" applyFill="1" applyBorder="1">
      <alignment vertical="center"/>
    </xf>
    <xf numFmtId="3" fontId="5" fillId="14" borderId="3" xfId="5" applyNumberFormat="1" applyFont="1" applyFill="1">
      <alignment vertical="center"/>
    </xf>
    <xf numFmtId="3" fontId="5" fillId="14" borderId="3" xfId="8" applyNumberFormat="1" applyFont="1" applyFill="1">
      <alignment horizontal="right" vertical="center"/>
    </xf>
    <xf numFmtId="0" fontId="3" fillId="13" borderId="9" xfId="7" quotePrefix="1" applyFill="1" applyBorder="1">
      <alignment horizontal="left" vertical="center" indent="1" justifyLastLine="1"/>
    </xf>
    <xf numFmtId="3" fontId="5" fillId="14" borderId="8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3" fillId="2" borderId="15" xfId="2" quotePrefix="1" applyNumberFormat="1" applyBorder="1">
      <alignment horizontal="left" vertical="center" indent="1" justifyLastLine="1"/>
    </xf>
    <xf numFmtId="0" fontId="5" fillId="3" borderId="16" xfId="3" quotePrefix="1" applyNumberFormat="1" applyFont="1" applyBorder="1" applyAlignment="1">
      <alignment horizontal="center" vertical="center"/>
    </xf>
    <xf numFmtId="3" fontId="8" fillId="11" borderId="0" xfId="0" applyNumberFormat="1" applyFont="1" applyFill="1" applyAlignment="1">
      <alignment horizontal="right"/>
    </xf>
    <xf numFmtId="3" fontId="5" fillId="5" borderId="4" xfId="5" applyNumberFormat="1" applyFont="1" applyFill="1" applyBorder="1">
      <alignment vertical="center"/>
    </xf>
    <xf numFmtId="0" fontId="5" fillId="3" borderId="8" xfId="3" quotePrefix="1" applyNumberFormat="1" applyFont="1" applyBorder="1" applyAlignment="1">
      <alignment horizontal="center" vertical="center"/>
    </xf>
    <xf numFmtId="3" fontId="6" fillId="11" borderId="8" xfId="7" quotePrefix="1" applyNumberFormat="1" applyFont="1" applyFill="1" applyBorder="1" applyAlignment="1">
      <alignment vertical="center" justifyLastLine="1"/>
    </xf>
    <xf numFmtId="3" fontId="6" fillId="11" borderId="3" xfId="7" quotePrefix="1" applyNumberFormat="1" applyFont="1" applyFill="1" applyAlignment="1">
      <alignment vertical="center" justifyLastLine="1"/>
    </xf>
    <xf numFmtId="3" fontId="5" fillId="11" borderId="3" xfId="8" applyNumberFormat="1" applyFont="1" applyFill="1" applyAlignment="1">
      <alignment vertical="center"/>
    </xf>
    <xf numFmtId="3" fontId="6" fillId="13" borderId="8" xfId="7" quotePrefix="1" applyNumberFormat="1" applyFont="1" applyFill="1" applyBorder="1" applyAlignment="1">
      <alignment vertical="center" justifyLastLine="1"/>
    </xf>
    <xf numFmtId="3" fontId="6" fillId="12" borderId="3" xfId="7" quotePrefix="1" applyNumberFormat="1" applyFont="1" applyFill="1" applyAlignment="1">
      <alignment vertical="center" justifyLastLine="1"/>
    </xf>
    <xf numFmtId="3" fontId="5" fillId="8" borderId="4" xfId="5" applyNumberFormat="1" applyFont="1" applyFill="1" applyBorder="1" applyAlignment="1">
      <alignment vertical="center"/>
    </xf>
    <xf numFmtId="3" fontId="5" fillId="10" borderId="3" xfId="5" applyNumberFormat="1" applyFont="1" applyFill="1" applyAlignment="1">
      <alignment vertical="center"/>
    </xf>
    <xf numFmtId="3" fontId="5" fillId="12" borderId="3" xfId="5" applyNumberFormat="1" applyFont="1" applyFill="1" applyAlignment="1">
      <alignment vertical="center"/>
    </xf>
    <xf numFmtId="3" fontId="5" fillId="14" borderId="3" xfId="5" applyNumberFormat="1" applyFont="1" applyFill="1" applyAlignment="1">
      <alignment vertical="center"/>
    </xf>
    <xf numFmtId="3" fontId="5" fillId="13" borderId="8" xfId="8" applyNumberFormat="1" applyFont="1" applyFill="1" applyBorder="1" applyAlignment="1">
      <alignment vertical="center"/>
    </xf>
    <xf numFmtId="3" fontId="5" fillId="11" borderId="8" xfId="8" applyNumberFormat="1" applyFont="1" applyFill="1" applyBorder="1" applyAlignment="1">
      <alignment vertical="center"/>
    </xf>
    <xf numFmtId="3" fontId="5" fillId="8" borderId="3" xfId="5" applyNumberFormat="1" applyFont="1" applyFill="1" applyAlignment="1">
      <alignment vertical="center"/>
    </xf>
    <xf numFmtId="3" fontId="6" fillId="13" borderId="3" xfId="7" quotePrefix="1" applyNumberFormat="1" applyFont="1" applyFill="1" applyAlignment="1">
      <alignment vertical="center" justifyLastLine="1"/>
    </xf>
    <xf numFmtId="3" fontId="6" fillId="13" borderId="0" xfId="7" quotePrefix="1" applyNumberFormat="1" applyFont="1" applyFill="1" applyBorder="1" applyAlignment="1">
      <alignment vertical="center" justifyLastLine="1"/>
    </xf>
    <xf numFmtId="3" fontId="6" fillId="13" borderId="9" xfId="7" quotePrefix="1" applyNumberFormat="1" applyFont="1" applyFill="1" applyBorder="1" applyAlignment="1">
      <alignment vertical="center" justifyLastLine="1"/>
    </xf>
    <xf numFmtId="0" fontId="0" fillId="0" borderId="17" xfId="0" applyBorder="1" applyAlignment="1">
      <alignment wrapText="1"/>
    </xf>
    <xf numFmtId="3" fontId="0" fillId="0" borderId="17" xfId="0" applyNumberFormat="1" applyBorder="1"/>
    <xf numFmtId="0" fontId="1" fillId="0" borderId="0" xfId="0" applyFont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9">
    <cellStyle name="Normal" xfId="0" builtinId="0"/>
    <cellStyle name="SAPBEXaggData" xfId="5" xr:uid="{00000000-0005-0000-0000-000001000000}"/>
    <cellStyle name="SAPBEXchaText" xfId="2" xr:uid="{00000000-0005-0000-0000-000002000000}"/>
    <cellStyle name="SAPBEXformats" xfId="3" xr:uid="{00000000-0005-0000-0000-000003000000}"/>
    <cellStyle name="SAPBEXHLevel1" xfId="4" xr:uid="{00000000-0005-0000-0000-000004000000}"/>
    <cellStyle name="SAPBEXHLevel2" xfId="6" xr:uid="{00000000-0005-0000-0000-000005000000}"/>
    <cellStyle name="SAPBEXHLevel3" xfId="7" xr:uid="{00000000-0005-0000-0000-000006000000}"/>
    <cellStyle name="SAPBEXstdData" xfId="8" xr:uid="{00000000-0005-0000-0000-000007000000}"/>
    <cellStyle name="SAPBEXstdItem" xfId="1" xr:uid="{00000000-0005-0000-0000-000008000000}"/>
  </cellStyles>
  <dxfs count="0"/>
  <tableStyles count="0" defaultTableStyle="TableStyleMedium2" defaultPivotStyle="PivotStyleLight16"/>
  <colors>
    <mruColors>
      <color rgb="FF00FFFF"/>
      <color rgb="FF33CCCC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114300</xdr:rowOff>
    </xdr:from>
    <xdr:to>
      <xdr:col>11</xdr:col>
      <xdr:colOff>514350</xdr:colOff>
      <xdr:row>5</xdr:row>
      <xdr:rowOff>200025</xdr:rowOff>
    </xdr:to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01100" y="1257300"/>
          <a:ext cx="10763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9</xdr:col>
      <xdr:colOff>104775</xdr:colOff>
      <xdr:row>9</xdr:row>
      <xdr:rowOff>133350</xdr:rowOff>
    </xdr:from>
    <xdr:to>
      <xdr:col>10</xdr:col>
      <xdr:colOff>228600</xdr:colOff>
      <xdr:row>11</xdr:row>
      <xdr:rowOff>104775</xdr:rowOff>
    </xdr:to>
    <xdr:sp macro="" textlink="">
      <xdr:nvSpPr>
        <xdr:cNvPr id="6" name="Pravokutn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515350" y="3943350"/>
          <a:ext cx="733425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0</xdr:colOff>
      <xdr:row>3</xdr:row>
      <xdr:rowOff>342900</xdr:rowOff>
    </xdr:from>
    <xdr:to>
      <xdr:col>0</xdr:col>
      <xdr:colOff>923925</xdr:colOff>
      <xdr:row>3</xdr:row>
      <xdr:rowOff>704850</xdr:rowOff>
    </xdr:to>
    <xdr:sp macro="" textlink="">
      <xdr:nvSpPr>
        <xdr:cNvPr id="7" name="Pravokutn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914400"/>
          <a:ext cx="923925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Oznaka iz računskog plana</a:t>
          </a:r>
        </a:p>
      </xdr:txBody>
    </xdr:sp>
    <xdr:clientData/>
  </xdr:twoCellAnchor>
  <xdr:twoCellAnchor>
    <xdr:from>
      <xdr:col>0</xdr:col>
      <xdr:colOff>1047751</xdr:colOff>
      <xdr:row>2</xdr:row>
      <xdr:rowOff>9526</xdr:rowOff>
    </xdr:from>
    <xdr:to>
      <xdr:col>0</xdr:col>
      <xdr:colOff>1809751</xdr:colOff>
      <xdr:row>3</xdr:row>
      <xdr:rowOff>180976</xdr:rowOff>
    </xdr:to>
    <xdr:sp macro="" textlink="">
      <xdr:nvSpPr>
        <xdr:cNvPr id="8" name="Pravokutn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47751" y="390526"/>
          <a:ext cx="762000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Izvor prihoda i primitaka</a:t>
          </a:r>
        </a:p>
      </xdr:txBody>
    </xdr:sp>
    <xdr:clientData/>
  </xdr:twoCellAnchor>
  <xdr:twoCellAnchor>
    <xdr:from>
      <xdr:col>10</xdr:col>
      <xdr:colOff>47625</xdr:colOff>
      <xdr:row>11</xdr:row>
      <xdr:rowOff>114300</xdr:rowOff>
    </xdr:from>
    <xdr:to>
      <xdr:col>11</xdr:col>
      <xdr:colOff>514350</xdr:colOff>
      <xdr:row>12</xdr:row>
      <xdr:rowOff>200025</xdr:rowOff>
    </xdr:to>
    <xdr:sp macro="" textlink="">
      <xdr:nvSpPr>
        <xdr:cNvPr id="12" name="TekstniOkvi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553575" y="1400175"/>
          <a:ext cx="10763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0</xdr:colOff>
      <xdr:row>10</xdr:row>
      <xdr:rowOff>342900</xdr:rowOff>
    </xdr:from>
    <xdr:to>
      <xdr:col>0</xdr:col>
      <xdr:colOff>923925</xdr:colOff>
      <xdr:row>10</xdr:row>
      <xdr:rowOff>704850</xdr:rowOff>
    </xdr:to>
    <xdr:sp macro="" textlink="">
      <xdr:nvSpPr>
        <xdr:cNvPr id="14" name="Pravokutni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914400"/>
          <a:ext cx="923925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Oznaka iz računskog plana</a:t>
          </a:r>
        </a:p>
      </xdr:txBody>
    </xdr:sp>
    <xdr:clientData/>
  </xdr:twoCellAnchor>
  <xdr:twoCellAnchor>
    <xdr:from>
      <xdr:col>0</xdr:col>
      <xdr:colOff>1047751</xdr:colOff>
      <xdr:row>9</xdr:row>
      <xdr:rowOff>9526</xdr:rowOff>
    </xdr:from>
    <xdr:to>
      <xdr:col>0</xdr:col>
      <xdr:colOff>1809751</xdr:colOff>
      <xdr:row>10</xdr:row>
      <xdr:rowOff>180976</xdr:rowOff>
    </xdr:to>
    <xdr:sp macro="" textlink="">
      <xdr:nvSpPr>
        <xdr:cNvPr id="15" name="Pravokutni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47751" y="390526"/>
          <a:ext cx="762000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Izvor prihoda i primitaka</a:t>
          </a:r>
        </a:p>
      </xdr:txBody>
    </xdr:sp>
    <xdr:clientData/>
  </xdr:twoCellAnchor>
  <xdr:twoCellAnchor>
    <xdr:from>
      <xdr:col>9</xdr:col>
      <xdr:colOff>104775</xdr:colOff>
      <xdr:row>16</xdr:row>
      <xdr:rowOff>133350</xdr:rowOff>
    </xdr:from>
    <xdr:to>
      <xdr:col>10</xdr:col>
      <xdr:colOff>228600</xdr:colOff>
      <xdr:row>18</xdr:row>
      <xdr:rowOff>104775</xdr:rowOff>
    </xdr:to>
    <xdr:sp macro="" textlink="">
      <xdr:nvSpPr>
        <xdr:cNvPr id="16" name="Pravokutn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001125" y="3133725"/>
          <a:ext cx="7334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=</a:t>
          </a:r>
        </a:p>
      </xdr:txBody>
    </xdr:sp>
    <xdr:clientData/>
  </xdr:twoCellAnchor>
  <xdr:twoCellAnchor>
    <xdr:from>
      <xdr:col>10</xdr:col>
      <xdr:colOff>47625</xdr:colOff>
      <xdr:row>18</xdr:row>
      <xdr:rowOff>114300</xdr:rowOff>
    </xdr:from>
    <xdr:to>
      <xdr:col>11</xdr:col>
      <xdr:colOff>514350</xdr:colOff>
      <xdr:row>19</xdr:row>
      <xdr:rowOff>200025</xdr:rowOff>
    </xdr:to>
    <xdr:sp macro="" textlink="">
      <xdr:nvSpPr>
        <xdr:cNvPr id="17" name="TekstniOkvi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553575" y="4019550"/>
          <a:ext cx="10763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0</xdr:colOff>
      <xdr:row>17</xdr:row>
      <xdr:rowOff>342900</xdr:rowOff>
    </xdr:from>
    <xdr:to>
      <xdr:col>0</xdr:col>
      <xdr:colOff>923925</xdr:colOff>
      <xdr:row>17</xdr:row>
      <xdr:rowOff>704850</xdr:rowOff>
    </xdr:to>
    <xdr:sp macro="" textlink="">
      <xdr:nvSpPr>
        <xdr:cNvPr id="19" name="Pravokutni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3533775"/>
          <a:ext cx="923925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Oznaka iz računskog plana</a:t>
          </a:r>
        </a:p>
      </xdr:txBody>
    </xdr:sp>
    <xdr:clientData/>
  </xdr:twoCellAnchor>
  <xdr:twoCellAnchor>
    <xdr:from>
      <xdr:col>0</xdr:col>
      <xdr:colOff>1047751</xdr:colOff>
      <xdr:row>16</xdr:row>
      <xdr:rowOff>9526</xdr:rowOff>
    </xdr:from>
    <xdr:to>
      <xdr:col>0</xdr:col>
      <xdr:colOff>1809751</xdr:colOff>
      <xdr:row>17</xdr:row>
      <xdr:rowOff>180976</xdr:rowOff>
    </xdr:to>
    <xdr:sp macro="" textlink="">
      <xdr:nvSpPr>
        <xdr:cNvPr id="20" name="Pravokutni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047751" y="3009901"/>
          <a:ext cx="762000" cy="3619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800">
              <a:solidFill>
                <a:sysClr val="windowText" lastClr="000000"/>
              </a:solidFill>
              <a:latin typeface="Arial Narrow" panose="020B0606020202030204" pitchFamily="34" charset="0"/>
            </a:rPr>
            <a:t>Izvor prihoda i primitaka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9525</xdr:rowOff>
    </xdr:from>
    <xdr:to>
      <xdr:col>5</xdr:col>
      <xdr:colOff>47625</xdr:colOff>
      <xdr:row>0</xdr:row>
      <xdr:rowOff>66675</xdr:rowOff>
    </xdr:to>
    <xdr:pic macro="[1]!DesignIconClicked">
      <xdr:nvPicPr>
        <xdr:cNvPr id="2" name="BExXWNC5Q7UN1OMQ1IW80FLBM1O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85725</xdr:rowOff>
    </xdr:from>
    <xdr:to>
      <xdr:col>5</xdr:col>
      <xdr:colOff>47625</xdr:colOff>
      <xdr:row>0</xdr:row>
      <xdr:rowOff>142875</xdr:rowOff>
    </xdr:to>
    <xdr:pic macro="[1]!DesignIconClicked">
      <xdr:nvPicPr>
        <xdr:cNvPr id="3" name="BEx1WC0VNGMFVZVVSHW497FXMEOU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9525</xdr:rowOff>
    </xdr:from>
    <xdr:to>
      <xdr:col>5</xdr:col>
      <xdr:colOff>47625</xdr:colOff>
      <xdr:row>0</xdr:row>
      <xdr:rowOff>66675</xdr:rowOff>
    </xdr:to>
    <xdr:pic macro="[1]!DesignIconClicked">
      <xdr:nvPicPr>
        <xdr:cNvPr id="4" name="BExMI2E7GC1F8YL9CDIOGZ83GKTZ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85725</xdr:rowOff>
    </xdr:from>
    <xdr:to>
      <xdr:col>5</xdr:col>
      <xdr:colOff>47625</xdr:colOff>
      <xdr:row>0</xdr:row>
      <xdr:rowOff>142875</xdr:rowOff>
    </xdr:to>
    <xdr:pic macro="[1]!DesignIconClicked">
      <xdr:nvPicPr>
        <xdr:cNvPr id="5" name="BExQ8EDADUV7HJ9VD0MJF384BU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9525</xdr:rowOff>
    </xdr:from>
    <xdr:to>
      <xdr:col>5</xdr:col>
      <xdr:colOff>47625</xdr:colOff>
      <xdr:row>0</xdr:row>
      <xdr:rowOff>66675</xdr:rowOff>
    </xdr:to>
    <xdr:pic macro="[1]!DesignIconClicked">
      <xdr:nvPicPr>
        <xdr:cNvPr id="6" name="BExCUZ6YLEPG59UZSWFT19AR14ID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85725</xdr:rowOff>
    </xdr:from>
    <xdr:to>
      <xdr:col>5</xdr:col>
      <xdr:colOff>47625</xdr:colOff>
      <xdr:row>0</xdr:row>
      <xdr:rowOff>142875</xdr:rowOff>
    </xdr:to>
    <xdr:pic macro="[1]!DesignIconClicked">
      <xdr:nvPicPr>
        <xdr:cNvPr id="7" name="BExOE7YY9C9HPZWOZ8VU2S40XZ8L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9525</xdr:rowOff>
    </xdr:from>
    <xdr:to>
      <xdr:col>5</xdr:col>
      <xdr:colOff>57150</xdr:colOff>
      <xdr:row>0</xdr:row>
      <xdr:rowOff>66675</xdr:rowOff>
    </xdr:to>
    <xdr:pic macro="[1]!DesignIconClicked">
      <xdr:nvPicPr>
        <xdr:cNvPr id="8" name="BEx9ENGKBH2M8ZDXSP5NVAPH43L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85725</xdr:rowOff>
    </xdr:from>
    <xdr:to>
      <xdr:col>5</xdr:col>
      <xdr:colOff>57150</xdr:colOff>
      <xdr:row>0</xdr:row>
      <xdr:rowOff>142875</xdr:rowOff>
    </xdr:to>
    <xdr:pic macro="[1]!DesignIconClicked">
      <xdr:nvPicPr>
        <xdr:cNvPr id="9" name="BEx9ECIM0J8YQI349X9V9RXHEDHU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9525</xdr:rowOff>
    </xdr:from>
    <xdr:to>
      <xdr:col>5</xdr:col>
      <xdr:colOff>47625</xdr:colOff>
      <xdr:row>0</xdr:row>
      <xdr:rowOff>66675</xdr:rowOff>
    </xdr:to>
    <xdr:pic macro="[1]!DesignIconClicked">
      <xdr:nvPicPr>
        <xdr:cNvPr id="10" name="BExMI2E7GC1F8YL9CDIOGZ83GKTZ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85725</xdr:rowOff>
    </xdr:from>
    <xdr:to>
      <xdr:col>5</xdr:col>
      <xdr:colOff>47625</xdr:colOff>
      <xdr:row>0</xdr:row>
      <xdr:rowOff>142875</xdr:rowOff>
    </xdr:to>
    <xdr:pic macro="[1]!DesignIconClicked">
      <xdr:nvPicPr>
        <xdr:cNvPr id="11" name="BExQ8EDADUV7HJ9VD0MJF384BU0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12" name="BExXWNC5Q7UN1OMQ1IW80FLBM1O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13" name="BEx1WC0VNGMFVZVVSHW497FXMEOU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14" name="BExMI2E7GC1F8YL9CDIOGZ83GKTZ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15" name="BExQ8EDADUV7HJ9VD0MJF384BU0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16" name="BExCUZ6YLEPG59UZSWFT19AR14ID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17" name="BExOE7YY9C9HPZWOZ8VU2S40XZ8L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57150" cy="57150"/>
    <xdr:pic macro="[1]!DesignIconClicked">
      <xdr:nvPicPr>
        <xdr:cNvPr id="18" name="BEx9ENGKBH2M8ZDXSP5NVAPH43L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57150" cy="57150"/>
    <xdr:pic macro="[1]!DesignIconClicked">
      <xdr:nvPicPr>
        <xdr:cNvPr id="19" name="BEx9ECIM0J8YQI349X9V9RXHEDHU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0</xdr:row>
      <xdr:rowOff>9525</xdr:rowOff>
    </xdr:from>
    <xdr:ext cx="47625" cy="57150"/>
    <xdr:pic macro="[1]!DesignIconClicked">
      <xdr:nvPicPr>
        <xdr:cNvPr id="20" name="BExMI2E7GC1F8YL9CDIOGZ83GKTZ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6</xdr:col>
      <xdr:colOff>0</xdr:colOff>
      <xdr:row>0</xdr:row>
      <xdr:rowOff>85725</xdr:rowOff>
    </xdr:from>
    <xdr:ext cx="47625" cy="57150"/>
    <xdr:pic macro="[1]!DesignIconClicked">
      <xdr:nvPicPr>
        <xdr:cNvPr id="21" name="BExQ8EDADUV7HJ9VD0MJF384BU0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0</xdr:row>
      <xdr:rowOff>9525</xdr:rowOff>
    </xdr:from>
    <xdr:ext cx="47625" cy="57150"/>
    <xdr:pic macro="[1]!DesignIconClicked">
      <xdr:nvPicPr>
        <xdr:cNvPr id="22" name="BExXWNC5Q7UN1OMQ1IW80FLBM1O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0</xdr:colOff>
      <xdr:row>0</xdr:row>
      <xdr:rowOff>85725</xdr:rowOff>
    </xdr:from>
    <xdr:ext cx="47625" cy="57150"/>
    <xdr:pic macro="[1]!DesignIconClicked">
      <xdr:nvPicPr>
        <xdr:cNvPr id="23" name="BEx1WC0VNGMFVZVVSHW497FXMEOU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0</xdr:row>
      <xdr:rowOff>9525</xdr:rowOff>
    </xdr:from>
    <xdr:ext cx="47625" cy="57150"/>
    <xdr:pic macro="[1]!DesignIconClicked">
      <xdr:nvPicPr>
        <xdr:cNvPr id="24" name="BExMI2E7GC1F8YL9CDIOGZ83GKTZ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0</xdr:colOff>
      <xdr:row>0</xdr:row>
      <xdr:rowOff>85725</xdr:rowOff>
    </xdr:from>
    <xdr:ext cx="47625" cy="57150"/>
    <xdr:pic macro="[1]!DesignIconClicked">
      <xdr:nvPicPr>
        <xdr:cNvPr id="25" name="BExQ8EDADUV7HJ9VD0MJF384BU0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0</xdr:row>
      <xdr:rowOff>9525</xdr:rowOff>
    </xdr:from>
    <xdr:ext cx="47625" cy="57150"/>
    <xdr:pic macro="[1]!DesignIconClicked">
      <xdr:nvPicPr>
        <xdr:cNvPr id="26" name="BExCUZ6YLEPG59UZSWFT19AR14ID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0</xdr:colOff>
      <xdr:row>0</xdr:row>
      <xdr:rowOff>85725</xdr:rowOff>
    </xdr:from>
    <xdr:ext cx="47625" cy="57150"/>
    <xdr:pic macro="[1]!DesignIconClicked">
      <xdr:nvPicPr>
        <xdr:cNvPr id="27" name="BExOE7YY9C9HPZWOZ8VU2S40XZ8L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0</xdr:row>
      <xdr:rowOff>9525</xdr:rowOff>
    </xdr:from>
    <xdr:ext cx="57150" cy="57150"/>
    <xdr:pic macro="[1]!DesignIconClicked">
      <xdr:nvPicPr>
        <xdr:cNvPr id="28" name="BEx9ENGKBH2M8ZDXSP5NVAPH43L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0</xdr:colOff>
      <xdr:row>0</xdr:row>
      <xdr:rowOff>85725</xdr:rowOff>
    </xdr:from>
    <xdr:ext cx="57150" cy="57150"/>
    <xdr:pic macro="[1]!DesignIconClicked">
      <xdr:nvPicPr>
        <xdr:cNvPr id="29" name="BEx9ECIM0J8YQI349X9V9RXHEDHU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0</xdr:row>
      <xdr:rowOff>9525</xdr:rowOff>
    </xdr:from>
    <xdr:ext cx="47625" cy="57150"/>
    <xdr:pic macro="[1]!DesignIconClicked">
      <xdr:nvPicPr>
        <xdr:cNvPr id="30" name="BExMI2E7GC1F8YL9CDIOGZ83GKTZ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0</xdr:colOff>
      <xdr:row>0</xdr:row>
      <xdr:rowOff>85725</xdr:rowOff>
    </xdr:from>
    <xdr:ext cx="47625" cy="57150"/>
    <xdr:pic macro="[1]!DesignIconClicked">
      <xdr:nvPicPr>
        <xdr:cNvPr id="31" name="BExQ8EDADUV7HJ9VD0MJF384BU0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L24"/>
  <sheetViews>
    <sheetView workbookViewId="0">
      <selection activeCell="L11" sqref="L11"/>
    </sheetView>
  </sheetViews>
  <sheetFormatPr defaultRowHeight="15" x14ac:dyDescent="0.25"/>
  <cols>
    <col min="1" max="1" width="27.28515625" customWidth="1"/>
    <col min="2" max="2" width="21" customWidth="1"/>
    <col min="3" max="7" width="16.7109375" customWidth="1"/>
    <col min="8" max="8" width="18.28515625" customWidth="1"/>
    <col min="11" max="12" width="11.140625" bestFit="1" customWidth="1"/>
  </cols>
  <sheetData>
    <row r="1" spans="1:11" x14ac:dyDescent="0.25">
      <c r="A1" s="89" t="s">
        <v>43</v>
      </c>
      <c r="B1" s="89"/>
      <c r="C1" s="89"/>
      <c r="D1" s="89"/>
      <c r="E1" s="89"/>
      <c r="F1" s="89"/>
      <c r="G1" s="89"/>
    </row>
    <row r="3" spans="1:11" ht="15" customHeight="1" x14ac:dyDescent="0.25">
      <c r="A3" s="91"/>
      <c r="B3" s="93">
        <v>2021</v>
      </c>
      <c r="C3" s="93"/>
      <c r="D3" s="93"/>
      <c r="E3" s="93"/>
      <c r="F3" s="93"/>
      <c r="G3" s="93"/>
      <c r="H3" s="94"/>
    </row>
    <row r="4" spans="1:11" ht="56.25" customHeight="1" x14ac:dyDescent="0.25">
      <c r="A4" s="92"/>
      <c r="B4" s="36" t="s">
        <v>35</v>
      </c>
      <c r="C4" s="37" t="s">
        <v>36</v>
      </c>
      <c r="D4" s="36" t="s">
        <v>37</v>
      </c>
      <c r="E4" s="38" t="s">
        <v>38</v>
      </c>
      <c r="F4" s="36" t="s">
        <v>75</v>
      </c>
      <c r="G4" s="38" t="s">
        <v>39</v>
      </c>
      <c r="H4" s="38" t="s">
        <v>58</v>
      </c>
      <c r="K4" s="31"/>
    </row>
    <row r="5" spans="1:11" ht="30" customHeight="1" x14ac:dyDescent="0.25">
      <c r="A5" s="27" t="s">
        <v>41</v>
      </c>
      <c r="B5" s="30">
        <v>137706203</v>
      </c>
      <c r="C5" s="30">
        <v>15075367</v>
      </c>
      <c r="D5" s="30"/>
      <c r="E5" s="30"/>
      <c r="F5" s="30"/>
      <c r="G5" s="30"/>
      <c r="H5" s="39"/>
      <c r="I5" s="28"/>
      <c r="J5" s="28"/>
    </row>
    <row r="6" spans="1:11" ht="30" customHeight="1" x14ac:dyDescent="0.25">
      <c r="A6" s="27" t="s">
        <v>40</v>
      </c>
      <c r="B6" s="30"/>
      <c r="C6" s="30"/>
      <c r="D6" s="30">
        <v>300000</v>
      </c>
      <c r="E6" s="30"/>
      <c r="F6" s="30"/>
      <c r="G6" s="30"/>
      <c r="H6" s="39"/>
    </row>
    <row r="7" spans="1:11" ht="30" customHeight="1" x14ac:dyDescent="0.25">
      <c r="A7" s="27" t="s">
        <v>42</v>
      </c>
      <c r="B7" s="30"/>
      <c r="C7" s="30"/>
      <c r="D7" s="30"/>
      <c r="E7" s="30">
        <v>160000</v>
      </c>
      <c r="F7" s="30"/>
      <c r="G7" s="30">
        <v>79556067</v>
      </c>
      <c r="H7" s="30">
        <v>1596950</v>
      </c>
    </row>
    <row r="8" spans="1:11" ht="30" customHeight="1" x14ac:dyDescent="0.25">
      <c r="A8" s="27" t="s">
        <v>74</v>
      </c>
      <c r="B8" s="30"/>
      <c r="C8" s="30"/>
      <c r="D8" s="30"/>
      <c r="E8" s="30"/>
      <c r="F8" s="30">
        <v>1106000</v>
      </c>
      <c r="G8" s="30"/>
      <c r="H8" s="30"/>
    </row>
    <row r="9" spans="1:11" x14ac:dyDescent="0.25">
      <c r="A9" s="11"/>
      <c r="B9" s="11"/>
      <c r="C9" s="11"/>
      <c r="D9" s="11"/>
      <c r="E9" s="11"/>
      <c r="F9" s="11"/>
      <c r="G9" s="11"/>
    </row>
    <row r="10" spans="1:11" ht="15" customHeight="1" x14ac:dyDescent="0.25">
      <c r="A10" s="90"/>
      <c r="B10" s="93">
        <v>2022</v>
      </c>
      <c r="C10" s="93"/>
      <c r="D10" s="93"/>
      <c r="E10" s="93"/>
      <c r="F10" s="93"/>
      <c r="G10" s="93"/>
      <c r="H10" s="94"/>
    </row>
    <row r="11" spans="1:11" ht="56.25" customHeight="1" x14ac:dyDescent="0.25">
      <c r="A11" s="90"/>
      <c r="B11" s="36" t="s">
        <v>35</v>
      </c>
      <c r="C11" s="37" t="s">
        <v>36</v>
      </c>
      <c r="D11" s="36" t="s">
        <v>37</v>
      </c>
      <c r="E11" s="38" t="s">
        <v>38</v>
      </c>
      <c r="F11" s="36" t="s">
        <v>75</v>
      </c>
      <c r="G11" s="38" t="s">
        <v>39</v>
      </c>
      <c r="H11" s="38" t="s">
        <v>58</v>
      </c>
      <c r="K11" s="31"/>
    </row>
    <row r="12" spans="1:11" ht="30" customHeight="1" x14ac:dyDescent="0.25">
      <c r="A12" s="27" t="s">
        <v>41</v>
      </c>
      <c r="B12" s="30">
        <v>135708778</v>
      </c>
      <c r="C12" s="30">
        <v>14742148</v>
      </c>
      <c r="D12" s="30"/>
      <c r="E12" s="30"/>
      <c r="F12" s="30"/>
      <c r="G12" s="30"/>
      <c r="H12" s="39"/>
      <c r="I12" s="28"/>
      <c r="J12" s="28"/>
    </row>
    <row r="13" spans="1:11" ht="30" customHeight="1" x14ac:dyDescent="0.25">
      <c r="A13" s="27" t="s">
        <v>40</v>
      </c>
      <c r="B13" s="30"/>
      <c r="C13" s="30"/>
      <c r="D13" s="30">
        <v>300000</v>
      </c>
      <c r="E13" s="30"/>
      <c r="F13" s="30"/>
      <c r="G13" s="30"/>
      <c r="H13" s="39"/>
    </row>
    <row r="14" spans="1:11" ht="30" customHeight="1" x14ac:dyDescent="0.25">
      <c r="A14" s="87" t="s">
        <v>42</v>
      </c>
      <c r="B14" s="88"/>
      <c r="C14" s="88"/>
      <c r="D14" s="88"/>
      <c r="E14" s="88">
        <v>160000</v>
      </c>
      <c r="F14" s="88"/>
      <c r="G14" s="88">
        <v>75128015</v>
      </c>
      <c r="H14" s="88">
        <v>2014825</v>
      </c>
    </row>
    <row r="15" spans="1:11" ht="30" customHeight="1" x14ac:dyDescent="0.25">
      <c r="A15" s="27" t="s">
        <v>74</v>
      </c>
      <c r="B15" s="30"/>
      <c r="C15" s="30"/>
      <c r="D15" s="30"/>
      <c r="E15" s="30"/>
      <c r="F15" s="30">
        <v>1981000</v>
      </c>
      <c r="G15" s="30"/>
      <c r="H15" s="30"/>
    </row>
    <row r="16" spans="1:11" x14ac:dyDescent="0.25">
      <c r="A16" s="29"/>
    </row>
    <row r="17" spans="1:12" ht="15" customHeight="1" x14ac:dyDescent="0.25">
      <c r="A17" s="90"/>
      <c r="B17" s="93">
        <v>2023</v>
      </c>
      <c r="C17" s="93"/>
      <c r="D17" s="93"/>
      <c r="E17" s="93"/>
      <c r="F17" s="93"/>
      <c r="G17" s="93"/>
      <c r="H17" s="94"/>
    </row>
    <row r="18" spans="1:12" ht="56.25" customHeight="1" x14ac:dyDescent="0.25">
      <c r="A18" s="90"/>
      <c r="B18" s="36" t="s">
        <v>35</v>
      </c>
      <c r="C18" s="37" t="s">
        <v>36</v>
      </c>
      <c r="D18" s="36" t="s">
        <v>37</v>
      </c>
      <c r="E18" s="38" t="s">
        <v>38</v>
      </c>
      <c r="F18" s="36" t="s">
        <v>75</v>
      </c>
      <c r="G18" s="38" t="s">
        <v>39</v>
      </c>
      <c r="H18" s="38" t="s">
        <v>58</v>
      </c>
      <c r="L18" s="31"/>
    </row>
    <row r="19" spans="1:12" ht="30" customHeight="1" x14ac:dyDescent="0.25">
      <c r="A19" s="27" t="s">
        <v>41</v>
      </c>
      <c r="B19" s="30">
        <v>137449674</v>
      </c>
      <c r="C19" s="30">
        <v>14900752</v>
      </c>
      <c r="D19" s="30"/>
      <c r="E19" s="30"/>
      <c r="F19" s="30"/>
      <c r="G19" s="30"/>
      <c r="H19" s="39"/>
      <c r="I19" s="28"/>
      <c r="J19" s="28"/>
    </row>
    <row r="20" spans="1:12" ht="30" customHeight="1" x14ac:dyDescent="0.25">
      <c r="A20" s="27" t="s">
        <v>40</v>
      </c>
      <c r="B20" s="30"/>
      <c r="C20" s="30"/>
      <c r="D20" s="30">
        <v>300000</v>
      </c>
      <c r="E20" s="30"/>
      <c r="F20" s="30"/>
      <c r="G20" s="30"/>
      <c r="H20" s="39"/>
    </row>
    <row r="21" spans="1:12" ht="30" customHeight="1" x14ac:dyDescent="0.25">
      <c r="A21" s="27" t="s">
        <v>42</v>
      </c>
      <c r="B21" s="30"/>
      <c r="C21" s="30"/>
      <c r="D21" s="30"/>
      <c r="E21" s="30">
        <v>160000</v>
      </c>
      <c r="F21" s="30"/>
      <c r="G21" s="30">
        <v>81316366</v>
      </c>
      <c r="H21" s="30">
        <v>1977825</v>
      </c>
    </row>
    <row r="22" spans="1:12" ht="30" customHeight="1" x14ac:dyDescent="0.25">
      <c r="A22" s="27" t="s">
        <v>74</v>
      </c>
      <c r="B22" s="30"/>
      <c r="C22" s="30"/>
      <c r="D22" s="30"/>
      <c r="E22" s="30"/>
      <c r="F22" s="30">
        <v>2273000</v>
      </c>
      <c r="G22" s="30"/>
      <c r="H22" s="30"/>
    </row>
    <row r="24" spans="1:12" x14ac:dyDescent="0.25">
      <c r="B24" s="31"/>
    </row>
  </sheetData>
  <mergeCells count="7">
    <mergeCell ref="A1:G1"/>
    <mergeCell ref="A17:A18"/>
    <mergeCell ref="A3:A4"/>
    <mergeCell ref="A10:A11"/>
    <mergeCell ref="B3:H3"/>
    <mergeCell ref="B10:H10"/>
    <mergeCell ref="B17:H17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L135"/>
  <sheetViews>
    <sheetView tabSelected="1" topLeftCell="B1" workbookViewId="0">
      <selection activeCell="H110" sqref="H110"/>
    </sheetView>
  </sheetViews>
  <sheetFormatPr defaultRowHeight="15" x14ac:dyDescent="0.25"/>
  <cols>
    <col min="1" max="1" width="7.5703125" hidden="1" customWidth="1"/>
    <col min="2" max="2" width="3.85546875" customWidth="1"/>
    <col min="3" max="3" width="16.85546875" customWidth="1"/>
    <col min="4" max="4" width="42.140625" customWidth="1"/>
    <col min="5" max="5" width="20.7109375" customWidth="1"/>
    <col min="6" max="8" width="20.7109375" style="9" customWidth="1"/>
    <col min="9" max="9" width="12.85546875" customWidth="1"/>
    <col min="10" max="10" width="19.140625" hidden="1" customWidth="1"/>
    <col min="11" max="11" width="15" hidden="1" customWidth="1"/>
    <col min="12" max="13" width="15" customWidth="1"/>
    <col min="14" max="14" width="17.5703125" customWidth="1"/>
    <col min="15" max="16" width="15" customWidth="1"/>
    <col min="17" max="18" width="13.140625" customWidth="1"/>
    <col min="19" max="19" width="11.7109375" customWidth="1"/>
    <col min="20" max="20" width="17.28515625" customWidth="1"/>
    <col min="21" max="21" width="17.7109375" customWidth="1"/>
    <col min="22" max="22" width="14.140625" customWidth="1"/>
    <col min="23" max="24" width="15.5703125" customWidth="1"/>
    <col min="25" max="26" width="26.140625" customWidth="1"/>
    <col min="27" max="27" width="26.5703125" customWidth="1"/>
    <col min="28" max="28" width="12.28515625" customWidth="1"/>
    <col min="29" max="30" width="14.140625" customWidth="1"/>
    <col min="31" max="31" width="16.42578125" customWidth="1"/>
    <col min="32" max="33" width="18.42578125" customWidth="1"/>
    <col min="34" max="34" width="12" customWidth="1"/>
    <col min="35" max="36" width="11.85546875" customWidth="1"/>
    <col min="37" max="37" width="11.7109375" customWidth="1"/>
    <col min="38" max="38" width="13.42578125" customWidth="1"/>
    <col min="39" max="39" width="13.28515625" customWidth="1"/>
    <col min="40" max="41" width="14.140625" customWidth="1"/>
    <col min="42" max="42" width="22.28515625" customWidth="1"/>
    <col min="43" max="44" width="23.5703125" customWidth="1"/>
    <col min="254" max="254" width="0" hidden="1" customWidth="1"/>
    <col min="255" max="255" width="3.85546875" customWidth="1"/>
    <col min="256" max="256" width="16.85546875" customWidth="1"/>
    <col min="257" max="257" width="42.140625" customWidth="1"/>
    <col min="258" max="258" width="18.85546875" customWidth="1"/>
    <col min="259" max="259" width="15.5703125" customWidth="1"/>
    <col min="260" max="260" width="7" customWidth="1"/>
    <col min="261" max="261" width="15.5703125" customWidth="1"/>
    <col min="262" max="264" width="21.7109375" customWidth="1"/>
    <col min="265" max="265" width="12.85546875" customWidth="1"/>
    <col min="266" max="266" width="19.140625" customWidth="1"/>
    <col min="267" max="269" width="15" customWidth="1"/>
    <col min="270" max="270" width="17.5703125" customWidth="1"/>
    <col min="271" max="272" width="15" customWidth="1"/>
    <col min="273" max="274" width="13.140625" customWidth="1"/>
    <col min="275" max="275" width="11.7109375" customWidth="1"/>
    <col min="276" max="276" width="17.28515625" customWidth="1"/>
    <col min="277" max="277" width="17.7109375" customWidth="1"/>
    <col min="278" max="278" width="14.140625" customWidth="1"/>
    <col min="279" max="280" width="15.5703125" customWidth="1"/>
    <col min="281" max="282" width="26.140625" customWidth="1"/>
    <col min="283" max="283" width="26.5703125" customWidth="1"/>
    <col min="284" max="284" width="12.28515625" customWidth="1"/>
    <col min="285" max="286" width="14.140625" customWidth="1"/>
    <col min="287" max="287" width="16.42578125" customWidth="1"/>
    <col min="288" max="289" width="18.42578125" customWidth="1"/>
    <col min="290" max="290" width="12" customWidth="1"/>
    <col min="291" max="292" width="11.85546875" customWidth="1"/>
    <col min="293" max="293" width="11.7109375" customWidth="1"/>
    <col min="294" max="294" width="13.42578125" customWidth="1"/>
    <col min="295" max="295" width="13.28515625" customWidth="1"/>
    <col min="296" max="297" width="14.140625" customWidth="1"/>
    <col min="298" max="298" width="22.28515625" customWidth="1"/>
    <col min="299" max="300" width="23.5703125" customWidth="1"/>
    <col min="510" max="510" width="0" hidden="1" customWidth="1"/>
    <col min="511" max="511" width="3.85546875" customWidth="1"/>
    <col min="512" max="512" width="16.85546875" customWidth="1"/>
    <col min="513" max="513" width="42.140625" customWidth="1"/>
    <col min="514" max="514" width="18.85546875" customWidth="1"/>
    <col min="515" max="515" width="15.5703125" customWidth="1"/>
    <col min="516" max="516" width="7" customWidth="1"/>
    <col min="517" max="517" width="15.5703125" customWidth="1"/>
    <col min="518" max="520" width="21.7109375" customWidth="1"/>
    <col min="521" max="521" width="12.85546875" customWidth="1"/>
    <col min="522" max="522" width="19.140625" customWidth="1"/>
    <col min="523" max="525" width="15" customWidth="1"/>
    <col min="526" max="526" width="17.5703125" customWidth="1"/>
    <col min="527" max="528" width="15" customWidth="1"/>
    <col min="529" max="530" width="13.140625" customWidth="1"/>
    <col min="531" max="531" width="11.7109375" customWidth="1"/>
    <col min="532" max="532" width="17.28515625" customWidth="1"/>
    <col min="533" max="533" width="17.7109375" customWidth="1"/>
    <col min="534" max="534" width="14.140625" customWidth="1"/>
    <col min="535" max="536" width="15.5703125" customWidth="1"/>
    <col min="537" max="538" width="26.140625" customWidth="1"/>
    <col min="539" max="539" width="26.5703125" customWidth="1"/>
    <col min="540" max="540" width="12.28515625" customWidth="1"/>
    <col min="541" max="542" width="14.140625" customWidth="1"/>
    <col min="543" max="543" width="16.42578125" customWidth="1"/>
    <col min="544" max="545" width="18.42578125" customWidth="1"/>
    <col min="546" max="546" width="12" customWidth="1"/>
    <col min="547" max="548" width="11.85546875" customWidth="1"/>
    <col min="549" max="549" width="11.7109375" customWidth="1"/>
    <col min="550" max="550" width="13.42578125" customWidth="1"/>
    <col min="551" max="551" width="13.28515625" customWidth="1"/>
    <col min="552" max="553" width="14.140625" customWidth="1"/>
    <col min="554" max="554" width="22.28515625" customWidth="1"/>
    <col min="555" max="556" width="23.5703125" customWidth="1"/>
    <col min="766" max="766" width="0" hidden="1" customWidth="1"/>
    <col min="767" max="767" width="3.85546875" customWidth="1"/>
    <col min="768" max="768" width="16.85546875" customWidth="1"/>
    <col min="769" max="769" width="42.140625" customWidth="1"/>
    <col min="770" max="770" width="18.85546875" customWidth="1"/>
    <col min="771" max="771" width="15.5703125" customWidth="1"/>
    <col min="772" max="772" width="7" customWidth="1"/>
    <col min="773" max="773" width="15.5703125" customWidth="1"/>
    <col min="774" max="776" width="21.7109375" customWidth="1"/>
    <col min="777" max="777" width="12.85546875" customWidth="1"/>
    <col min="778" max="778" width="19.140625" customWidth="1"/>
    <col min="779" max="781" width="15" customWidth="1"/>
    <col min="782" max="782" width="17.5703125" customWidth="1"/>
    <col min="783" max="784" width="15" customWidth="1"/>
    <col min="785" max="786" width="13.140625" customWidth="1"/>
    <col min="787" max="787" width="11.7109375" customWidth="1"/>
    <col min="788" max="788" width="17.28515625" customWidth="1"/>
    <col min="789" max="789" width="17.7109375" customWidth="1"/>
    <col min="790" max="790" width="14.140625" customWidth="1"/>
    <col min="791" max="792" width="15.5703125" customWidth="1"/>
    <col min="793" max="794" width="26.140625" customWidth="1"/>
    <col min="795" max="795" width="26.5703125" customWidth="1"/>
    <col min="796" max="796" width="12.28515625" customWidth="1"/>
    <col min="797" max="798" width="14.140625" customWidth="1"/>
    <col min="799" max="799" width="16.42578125" customWidth="1"/>
    <col min="800" max="801" width="18.42578125" customWidth="1"/>
    <col min="802" max="802" width="12" customWidth="1"/>
    <col min="803" max="804" width="11.85546875" customWidth="1"/>
    <col min="805" max="805" width="11.7109375" customWidth="1"/>
    <col min="806" max="806" width="13.42578125" customWidth="1"/>
    <col min="807" max="807" width="13.28515625" customWidth="1"/>
    <col min="808" max="809" width="14.140625" customWidth="1"/>
    <col min="810" max="810" width="22.28515625" customWidth="1"/>
    <col min="811" max="812" width="23.5703125" customWidth="1"/>
    <col min="1022" max="1022" width="0" hidden="1" customWidth="1"/>
    <col min="1023" max="1023" width="3.85546875" customWidth="1"/>
    <col min="1024" max="1024" width="16.85546875" customWidth="1"/>
    <col min="1025" max="1025" width="42.140625" customWidth="1"/>
    <col min="1026" max="1026" width="18.85546875" customWidth="1"/>
    <col min="1027" max="1027" width="15.5703125" customWidth="1"/>
    <col min="1028" max="1028" width="7" customWidth="1"/>
    <col min="1029" max="1029" width="15.5703125" customWidth="1"/>
    <col min="1030" max="1032" width="21.7109375" customWidth="1"/>
    <col min="1033" max="1033" width="12.85546875" customWidth="1"/>
    <col min="1034" max="1034" width="19.140625" customWidth="1"/>
    <col min="1035" max="1037" width="15" customWidth="1"/>
    <col min="1038" max="1038" width="17.5703125" customWidth="1"/>
    <col min="1039" max="1040" width="15" customWidth="1"/>
    <col min="1041" max="1042" width="13.140625" customWidth="1"/>
    <col min="1043" max="1043" width="11.7109375" customWidth="1"/>
    <col min="1044" max="1044" width="17.28515625" customWidth="1"/>
    <col min="1045" max="1045" width="17.7109375" customWidth="1"/>
    <col min="1046" max="1046" width="14.140625" customWidth="1"/>
    <col min="1047" max="1048" width="15.5703125" customWidth="1"/>
    <col min="1049" max="1050" width="26.140625" customWidth="1"/>
    <col min="1051" max="1051" width="26.5703125" customWidth="1"/>
    <col min="1052" max="1052" width="12.28515625" customWidth="1"/>
    <col min="1053" max="1054" width="14.140625" customWidth="1"/>
    <col min="1055" max="1055" width="16.42578125" customWidth="1"/>
    <col min="1056" max="1057" width="18.42578125" customWidth="1"/>
    <col min="1058" max="1058" width="12" customWidth="1"/>
    <col min="1059" max="1060" width="11.85546875" customWidth="1"/>
    <col min="1061" max="1061" width="11.7109375" customWidth="1"/>
    <col min="1062" max="1062" width="13.42578125" customWidth="1"/>
    <col min="1063" max="1063" width="13.28515625" customWidth="1"/>
    <col min="1064" max="1065" width="14.140625" customWidth="1"/>
    <col min="1066" max="1066" width="22.28515625" customWidth="1"/>
    <col min="1067" max="1068" width="23.5703125" customWidth="1"/>
    <col min="1278" max="1278" width="0" hidden="1" customWidth="1"/>
    <col min="1279" max="1279" width="3.85546875" customWidth="1"/>
    <col min="1280" max="1280" width="16.85546875" customWidth="1"/>
    <col min="1281" max="1281" width="42.140625" customWidth="1"/>
    <col min="1282" max="1282" width="18.85546875" customWidth="1"/>
    <col min="1283" max="1283" width="15.5703125" customWidth="1"/>
    <col min="1284" max="1284" width="7" customWidth="1"/>
    <col min="1285" max="1285" width="15.5703125" customWidth="1"/>
    <col min="1286" max="1288" width="21.7109375" customWidth="1"/>
    <col min="1289" max="1289" width="12.85546875" customWidth="1"/>
    <col min="1290" max="1290" width="19.140625" customWidth="1"/>
    <col min="1291" max="1293" width="15" customWidth="1"/>
    <col min="1294" max="1294" width="17.5703125" customWidth="1"/>
    <col min="1295" max="1296" width="15" customWidth="1"/>
    <col min="1297" max="1298" width="13.140625" customWidth="1"/>
    <col min="1299" max="1299" width="11.7109375" customWidth="1"/>
    <col min="1300" max="1300" width="17.28515625" customWidth="1"/>
    <col min="1301" max="1301" width="17.7109375" customWidth="1"/>
    <col min="1302" max="1302" width="14.140625" customWidth="1"/>
    <col min="1303" max="1304" width="15.5703125" customWidth="1"/>
    <col min="1305" max="1306" width="26.140625" customWidth="1"/>
    <col min="1307" max="1307" width="26.5703125" customWidth="1"/>
    <col min="1308" max="1308" width="12.28515625" customWidth="1"/>
    <col min="1309" max="1310" width="14.140625" customWidth="1"/>
    <col min="1311" max="1311" width="16.42578125" customWidth="1"/>
    <col min="1312" max="1313" width="18.42578125" customWidth="1"/>
    <col min="1314" max="1314" width="12" customWidth="1"/>
    <col min="1315" max="1316" width="11.85546875" customWidth="1"/>
    <col min="1317" max="1317" width="11.7109375" customWidth="1"/>
    <col min="1318" max="1318" width="13.42578125" customWidth="1"/>
    <col min="1319" max="1319" width="13.28515625" customWidth="1"/>
    <col min="1320" max="1321" width="14.140625" customWidth="1"/>
    <col min="1322" max="1322" width="22.28515625" customWidth="1"/>
    <col min="1323" max="1324" width="23.5703125" customWidth="1"/>
    <col min="1534" max="1534" width="0" hidden="1" customWidth="1"/>
    <col min="1535" max="1535" width="3.85546875" customWidth="1"/>
    <col min="1536" max="1536" width="16.85546875" customWidth="1"/>
    <col min="1537" max="1537" width="42.140625" customWidth="1"/>
    <col min="1538" max="1538" width="18.85546875" customWidth="1"/>
    <col min="1539" max="1539" width="15.5703125" customWidth="1"/>
    <col min="1540" max="1540" width="7" customWidth="1"/>
    <col min="1541" max="1541" width="15.5703125" customWidth="1"/>
    <col min="1542" max="1544" width="21.7109375" customWidth="1"/>
    <col min="1545" max="1545" width="12.85546875" customWidth="1"/>
    <col min="1546" max="1546" width="19.140625" customWidth="1"/>
    <col min="1547" max="1549" width="15" customWidth="1"/>
    <col min="1550" max="1550" width="17.5703125" customWidth="1"/>
    <col min="1551" max="1552" width="15" customWidth="1"/>
    <col min="1553" max="1554" width="13.140625" customWidth="1"/>
    <col min="1555" max="1555" width="11.7109375" customWidth="1"/>
    <col min="1556" max="1556" width="17.28515625" customWidth="1"/>
    <col min="1557" max="1557" width="17.7109375" customWidth="1"/>
    <col min="1558" max="1558" width="14.140625" customWidth="1"/>
    <col min="1559" max="1560" width="15.5703125" customWidth="1"/>
    <col min="1561" max="1562" width="26.140625" customWidth="1"/>
    <col min="1563" max="1563" width="26.5703125" customWidth="1"/>
    <col min="1564" max="1564" width="12.28515625" customWidth="1"/>
    <col min="1565" max="1566" width="14.140625" customWidth="1"/>
    <col min="1567" max="1567" width="16.42578125" customWidth="1"/>
    <col min="1568" max="1569" width="18.42578125" customWidth="1"/>
    <col min="1570" max="1570" width="12" customWidth="1"/>
    <col min="1571" max="1572" width="11.85546875" customWidth="1"/>
    <col min="1573" max="1573" width="11.7109375" customWidth="1"/>
    <col min="1574" max="1574" width="13.42578125" customWidth="1"/>
    <col min="1575" max="1575" width="13.28515625" customWidth="1"/>
    <col min="1576" max="1577" width="14.140625" customWidth="1"/>
    <col min="1578" max="1578" width="22.28515625" customWidth="1"/>
    <col min="1579" max="1580" width="23.5703125" customWidth="1"/>
    <col min="1790" max="1790" width="0" hidden="1" customWidth="1"/>
    <col min="1791" max="1791" width="3.85546875" customWidth="1"/>
    <col min="1792" max="1792" width="16.85546875" customWidth="1"/>
    <col min="1793" max="1793" width="42.140625" customWidth="1"/>
    <col min="1794" max="1794" width="18.85546875" customWidth="1"/>
    <col min="1795" max="1795" width="15.5703125" customWidth="1"/>
    <col min="1796" max="1796" width="7" customWidth="1"/>
    <col min="1797" max="1797" width="15.5703125" customWidth="1"/>
    <col min="1798" max="1800" width="21.7109375" customWidth="1"/>
    <col min="1801" max="1801" width="12.85546875" customWidth="1"/>
    <col min="1802" max="1802" width="19.140625" customWidth="1"/>
    <col min="1803" max="1805" width="15" customWidth="1"/>
    <col min="1806" max="1806" width="17.5703125" customWidth="1"/>
    <col min="1807" max="1808" width="15" customWidth="1"/>
    <col min="1809" max="1810" width="13.140625" customWidth="1"/>
    <col min="1811" max="1811" width="11.7109375" customWidth="1"/>
    <col min="1812" max="1812" width="17.28515625" customWidth="1"/>
    <col min="1813" max="1813" width="17.7109375" customWidth="1"/>
    <col min="1814" max="1814" width="14.140625" customWidth="1"/>
    <col min="1815" max="1816" width="15.5703125" customWidth="1"/>
    <col min="1817" max="1818" width="26.140625" customWidth="1"/>
    <col min="1819" max="1819" width="26.5703125" customWidth="1"/>
    <col min="1820" max="1820" width="12.28515625" customWidth="1"/>
    <col min="1821" max="1822" width="14.140625" customWidth="1"/>
    <col min="1823" max="1823" width="16.42578125" customWidth="1"/>
    <col min="1824" max="1825" width="18.42578125" customWidth="1"/>
    <col min="1826" max="1826" width="12" customWidth="1"/>
    <col min="1827" max="1828" width="11.85546875" customWidth="1"/>
    <col min="1829" max="1829" width="11.7109375" customWidth="1"/>
    <col min="1830" max="1830" width="13.42578125" customWidth="1"/>
    <col min="1831" max="1831" width="13.28515625" customWidth="1"/>
    <col min="1832" max="1833" width="14.140625" customWidth="1"/>
    <col min="1834" max="1834" width="22.28515625" customWidth="1"/>
    <col min="1835" max="1836" width="23.5703125" customWidth="1"/>
    <col min="2046" max="2046" width="0" hidden="1" customWidth="1"/>
    <col min="2047" max="2047" width="3.85546875" customWidth="1"/>
    <col min="2048" max="2048" width="16.85546875" customWidth="1"/>
    <col min="2049" max="2049" width="42.140625" customWidth="1"/>
    <col min="2050" max="2050" width="18.85546875" customWidth="1"/>
    <col min="2051" max="2051" width="15.5703125" customWidth="1"/>
    <col min="2052" max="2052" width="7" customWidth="1"/>
    <col min="2053" max="2053" width="15.5703125" customWidth="1"/>
    <col min="2054" max="2056" width="21.7109375" customWidth="1"/>
    <col min="2057" max="2057" width="12.85546875" customWidth="1"/>
    <col min="2058" max="2058" width="19.140625" customWidth="1"/>
    <col min="2059" max="2061" width="15" customWidth="1"/>
    <col min="2062" max="2062" width="17.5703125" customWidth="1"/>
    <col min="2063" max="2064" width="15" customWidth="1"/>
    <col min="2065" max="2066" width="13.140625" customWidth="1"/>
    <col min="2067" max="2067" width="11.7109375" customWidth="1"/>
    <col min="2068" max="2068" width="17.28515625" customWidth="1"/>
    <col min="2069" max="2069" width="17.7109375" customWidth="1"/>
    <col min="2070" max="2070" width="14.140625" customWidth="1"/>
    <col min="2071" max="2072" width="15.5703125" customWidth="1"/>
    <col min="2073" max="2074" width="26.140625" customWidth="1"/>
    <col min="2075" max="2075" width="26.5703125" customWidth="1"/>
    <col min="2076" max="2076" width="12.28515625" customWidth="1"/>
    <col min="2077" max="2078" width="14.140625" customWidth="1"/>
    <col min="2079" max="2079" width="16.42578125" customWidth="1"/>
    <col min="2080" max="2081" width="18.42578125" customWidth="1"/>
    <col min="2082" max="2082" width="12" customWidth="1"/>
    <col min="2083" max="2084" width="11.85546875" customWidth="1"/>
    <col min="2085" max="2085" width="11.7109375" customWidth="1"/>
    <col min="2086" max="2086" width="13.42578125" customWidth="1"/>
    <col min="2087" max="2087" width="13.28515625" customWidth="1"/>
    <col min="2088" max="2089" width="14.140625" customWidth="1"/>
    <col min="2090" max="2090" width="22.28515625" customWidth="1"/>
    <col min="2091" max="2092" width="23.5703125" customWidth="1"/>
    <col min="2302" max="2302" width="0" hidden="1" customWidth="1"/>
    <col min="2303" max="2303" width="3.85546875" customWidth="1"/>
    <col min="2304" max="2304" width="16.85546875" customWidth="1"/>
    <col min="2305" max="2305" width="42.140625" customWidth="1"/>
    <col min="2306" max="2306" width="18.85546875" customWidth="1"/>
    <col min="2307" max="2307" width="15.5703125" customWidth="1"/>
    <col min="2308" max="2308" width="7" customWidth="1"/>
    <col min="2309" max="2309" width="15.5703125" customWidth="1"/>
    <col min="2310" max="2312" width="21.7109375" customWidth="1"/>
    <col min="2313" max="2313" width="12.85546875" customWidth="1"/>
    <col min="2314" max="2314" width="19.140625" customWidth="1"/>
    <col min="2315" max="2317" width="15" customWidth="1"/>
    <col min="2318" max="2318" width="17.5703125" customWidth="1"/>
    <col min="2319" max="2320" width="15" customWidth="1"/>
    <col min="2321" max="2322" width="13.140625" customWidth="1"/>
    <col min="2323" max="2323" width="11.7109375" customWidth="1"/>
    <col min="2324" max="2324" width="17.28515625" customWidth="1"/>
    <col min="2325" max="2325" width="17.7109375" customWidth="1"/>
    <col min="2326" max="2326" width="14.140625" customWidth="1"/>
    <col min="2327" max="2328" width="15.5703125" customWidth="1"/>
    <col min="2329" max="2330" width="26.140625" customWidth="1"/>
    <col min="2331" max="2331" width="26.5703125" customWidth="1"/>
    <col min="2332" max="2332" width="12.28515625" customWidth="1"/>
    <col min="2333" max="2334" width="14.140625" customWidth="1"/>
    <col min="2335" max="2335" width="16.42578125" customWidth="1"/>
    <col min="2336" max="2337" width="18.42578125" customWidth="1"/>
    <col min="2338" max="2338" width="12" customWidth="1"/>
    <col min="2339" max="2340" width="11.85546875" customWidth="1"/>
    <col min="2341" max="2341" width="11.7109375" customWidth="1"/>
    <col min="2342" max="2342" width="13.42578125" customWidth="1"/>
    <col min="2343" max="2343" width="13.28515625" customWidth="1"/>
    <col min="2344" max="2345" width="14.140625" customWidth="1"/>
    <col min="2346" max="2346" width="22.28515625" customWidth="1"/>
    <col min="2347" max="2348" width="23.5703125" customWidth="1"/>
    <col min="2558" max="2558" width="0" hidden="1" customWidth="1"/>
    <col min="2559" max="2559" width="3.85546875" customWidth="1"/>
    <col min="2560" max="2560" width="16.85546875" customWidth="1"/>
    <col min="2561" max="2561" width="42.140625" customWidth="1"/>
    <col min="2562" max="2562" width="18.85546875" customWidth="1"/>
    <col min="2563" max="2563" width="15.5703125" customWidth="1"/>
    <col min="2564" max="2564" width="7" customWidth="1"/>
    <col min="2565" max="2565" width="15.5703125" customWidth="1"/>
    <col min="2566" max="2568" width="21.7109375" customWidth="1"/>
    <col min="2569" max="2569" width="12.85546875" customWidth="1"/>
    <col min="2570" max="2570" width="19.140625" customWidth="1"/>
    <col min="2571" max="2573" width="15" customWidth="1"/>
    <col min="2574" max="2574" width="17.5703125" customWidth="1"/>
    <col min="2575" max="2576" width="15" customWidth="1"/>
    <col min="2577" max="2578" width="13.140625" customWidth="1"/>
    <col min="2579" max="2579" width="11.7109375" customWidth="1"/>
    <col min="2580" max="2580" width="17.28515625" customWidth="1"/>
    <col min="2581" max="2581" width="17.7109375" customWidth="1"/>
    <col min="2582" max="2582" width="14.140625" customWidth="1"/>
    <col min="2583" max="2584" width="15.5703125" customWidth="1"/>
    <col min="2585" max="2586" width="26.140625" customWidth="1"/>
    <col min="2587" max="2587" width="26.5703125" customWidth="1"/>
    <col min="2588" max="2588" width="12.28515625" customWidth="1"/>
    <col min="2589" max="2590" width="14.140625" customWidth="1"/>
    <col min="2591" max="2591" width="16.42578125" customWidth="1"/>
    <col min="2592" max="2593" width="18.42578125" customWidth="1"/>
    <col min="2594" max="2594" width="12" customWidth="1"/>
    <col min="2595" max="2596" width="11.85546875" customWidth="1"/>
    <col min="2597" max="2597" width="11.7109375" customWidth="1"/>
    <col min="2598" max="2598" width="13.42578125" customWidth="1"/>
    <col min="2599" max="2599" width="13.28515625" customWidth="1"/>
    <col min="2600" max="2601" width="14.140625" customWidth="1"/>
    <col min="2602" max="2602" width="22.28515625" customWidth="1"/>
    <col min="2603" max="2604" width="23.5703125" customWidth="1"/>
    <col min="2814" max="2814" width="0" hidden="1" customWidth="1"/>
    <col min="2815" max="2815" width="3.85546875" customWidth="1"/>
    <col min="2816" max="2816" width="16.85546875" customWidth="1"/>
    <col min="2817" max="2817" width="42.140625" customWidth="1"/>
    <col min="2818" max="2818" width="18.85546875" customWidth="1"/>
    <col min="2819" max="2819" width="15.5703125" customWidth="1"/>
    <col min="2820" max="2820" width="7" customWidth="1"/>
    <col min="2821" max="2821" width="15.5703125" customWidth="1"/>
    <col min="2822" max="2824" width="21.7109375" customWidth="1"/>
    <col min="2825" max="2825" width="12.85546875" customWidth="1"/>
    <col min="2826" max="2826" width="19.140625" customWidth="1"/>
    <col min="2827" max="2829" width="15" customWidth="1"/>
    <col min="2830" max="2830" width="17.5703125" customWidth="1"/>
    <col min="2831" max="2832" width="15" customWidth="1"/>
    <col min="2833" max="2834" width="13.140625" customWidth="1"/>
    <col min="2835" max="2835" width="11.7109375" customWidth="1"/>
    <col min="2836" max="2836" width="17.28515625" customWidth="1"/>
    <col min="2837" max="2837" width="17.7109375" customWidth="1"/>
    <col min="2838" max="2838" width="14.140625" customWidth="1"/>
    <col min="2839" max="2840" width="15.5703125" customWidth="1"/>
    <col min="2841" max="2842" width="26.140625" customWidth="1"/>
    <col min="2843" max="2843" width="26.5703125" customWidth="1"/>
    <col min="2844" max="2844" width="12.28515625" customWidth="1"/>
    <col min="2845" max="2846" width="14.140625" customWidth="1"/>
    <col min="2847" max="2847" width="16.42578125" customWidth="1"/>
    <col min="2848" max="2849" width="18.42578125" customWidth="1"/>
    <col min="2850" max="2850" width="12" customWidth="1"/>
    <col min="2851" max="2852" width="11.85546875" customWidth="1"/>
    <col min="2853" max="2853" width="11.7109375" customWidth="1"/>
    <col min="2854" max="2854" width="13.42578125" customWidth="1"/>
    <col min="2855" max="2855" width="13.28515625" customWidth="1"/>
    <col min="2856" max="2857" width="14.140625" customWidth="1"/>
    <col min="2858" max="2858" width="22.28515625" customWidth="1"/>
    <col min="2859" max="2860" width="23.5703125" customWidth="1"/>
    <col min="3070" max="3070" width="0" hidden="1" customWidth="1"/>
    <col min="3071" max="3071" width="3.85546875" customWidth="1"/>
    <col min="3072" max="3072" width="16.85546875" customWidth="1"/>
    <col min="3073" max="3073" width="42.140625" customWidth="1"/>
    <col min="3074" max="3074" width="18.85546875" customWidth="1"/>
    <col min="3075" max="3075" width="15.5703125" customWidth="1"/>
    <col min="3076" max="3076" width="7" customWidth="1"/>
    <col min="3077" max="3077" width="15.5703125" customWidth="1"/>
    <col min="3078" max="3080" width="21.7109375" customWidth="1"/>
    <col min="3081" max="3081" width="12.85546875" customWidth="1"/>
    <col min="3082" max="3082" width="19.140625" customWidth="1"/>
    <col min="3083" max="3085" width="15" customWidth="1"/>
    <col min="3086" max="3086" width="17.5703125" customWidth="1"/>
    <col min="3087" max="3088" width="15" customWidth="1"/>
    <col min="3089" max="3090" width="13.140625" customWidth="1"/>
    <col min="3091" max="3091" width="11.7109375" customWidth="1"/>
    <col min="3092" max="3092" width="17.28515625" customWidth="1"/>
    <col min="3093" max="3093" width="17.7109375" customWidth="1"/>
    <col min="3094" max="3094" width="14.140625" customWidth="1"/>
    <col min="3095" max="3096" width="15.5703125" customWidth="1"/>
    <col min="3097" max="3098" width="26.140625" customWidth="1"/>
    <col min="3099" max="3099" width="26.5703125" customWidth="1"/>
    <col min="3100" max="3100" width="12.28515625" customWidth="1"/>
    <col min="3101" max="3102" width="14.140625" customWidth="1"/>
    <col min="3103" max="3103" width="16.42578125" customWidth="1"/>
    <col min="3104" max="3105" width="18.42578125" customWidth="1"/>
    <col min="3106" max="3106" width="12" customWidth="1"/>
    <col min="3107" max="3108" width="11.85546875" customWidth="1"/>
    <col min="3109" max="3109" width="11.7109375" customWidth="1"/>
    <col min="3110" max="3110" width="13.42578125" customWidth="1"/>
    <col min="3111" max="3111" width="13.28515625" customWidth="1"/>
    <col min="3112" max="3113" width="14.140625" customWidth="1"/>
    <col min="3114" max="3114" width="22.28515625" customWidth="1"/>
    <col min="3115" max="3116" width="23.5703125" customWidth="1"/>
    <col min="3326" max="3326" width="0" hidden="1" customWidth="1"/>
    <col min="3327" max="3327" width="3.85546875" customWidth="1"/>
    <col min="3328" max="3328" width="16.85546875" customWidth="1"/>
    <col min="3329" max="3329" width="42.140625" customWidth="1"/>
    <col min="3330" max="3330" width="18.85546875" customWidth="1"/>
    <col min="3331" max="3331" width="15.5703125" customWidth="1"/>
    <col min="3332" max="3332" width="7" customWidth="1"/>
    <col min="3333" max="3333" width="15.5703125" customWidth="1"/>
    <col min="3334" max="3336" width="21.7109375" customWidth="1"/>
    <col min="3337" max="3337" width="12.85546875" customWidth="1"/>
    <col min="3338" max="3338" width="19.140625" customWidth="1"/>
    <col min="3339" max="3341" width="15" customWidth="1"/>
    <col min="3342" max="3342" width="17.5703125" customWidth="1"/>
    <col min="3343" max="3344" width="15" customWidth="1"/>
    <col min="3345" max="3346" width="13.140625" customWidth="1"/>
    <col min="3347" max="3347" width="11.7109375" customWidth="1"/>
    <col min="3348" max="3348" width="17.28515625" customWidth="1"/>
    <col min="3349" max="3349" width="17.7109375" customWidth="1"/>
    <col min="3350" max="3350" width="14.140625" customWidth="1"/>
    <col min="3351" max="3352" width="15.5703125" customWidth="1"/>
    <col min="3353" max="3354" width="26.140625" customWidth="1"/>
    <col min="3355" max="3355" width="26.5703125" customWidth="1"/>
    <col min="3356" max="3356" width="12.28515625" customWidth="1"/>
    <col min="3357" max="3358" width="14.140625" customWidth="1"/>
    <col min="3359" max="3359" width="16.42578125" customWidth="1"/>
    <col min="3360" max="3361" width="18.42578125" customWidth="1"/>
    <col min="3362" max="3362" width="12" customWidth="1"/>
    <col min="3363" max="3364" width="11.85546875" customWidth="1"/>
    <col min="3365" max="3365" width="11.7109375" customWidth="1"/>
    <col min="3366" max="3366" width="13.42578125" customWidth="1"/>
    <col min="3367" max="3367" width="13.28515625" customWidth="1"/>
    <col min="3368" max="3369" width="14.140625" customWidth="1"/>
    <col min="3370" max="3370" width="22.28515625" customWidth="1"/>
    <col min="3371" max="3372" width="23.5703125" customWidth="1"/>
    <col min="3582" max="3582" width="0" hidden="1" customWidth="1"/>
    <col min="3583" max="3583" width="3.85546875" customWidth="1"/>
    <col min="3584" max="3584" width="16.85546875" customWidth="1"/>
    <col min="3585" max="3585" width="42.140625" customWidth="1"/>
    <col min="3586" max="3586" width="18.85546875" customWidth="1"/>
    <col min="3587" max="3587" width="15.5703125" customWidth="1"/>
    <col min="3588" max="3588" width="7" customWidth="1"/>
    <col min="3589" max="3589" width="15.5703125" customWidth="1"/>
    <col min="3590" max="3592" width="21.7109375" customWidth="1"/>
    <col min="3593" max="3593" width="12.85546875" customWidth="1"/>
    <col min="3594" max="3594" width="19.140625" customWidth="1"/>
    <col min="3595" max="3597" width="15" customWidth="1"/>
    <col min="3598" max="3598" width="17.5703125" customWidth="1"/>
    <col min="3599" max="3600" width="15" customWidth="1"/>
    <col min="3601" max="3602" width="13.140625" customWidth="1"/>
    <col min="3603" max="3603" width="11.7109375" customWidth="1"/>
    <col min="3604" max="3604" width="17.28515625" customWidth="1"/>
    <col min="3605" max="3605" width="17.7109375" customWidth="1"/>
    <col min="3606" max="3606" width="14.140625" customWidth="1"/>
    <col min="3607" max="3608" width="15.5703125" customWidth="1"/>
    <col min="3609" max="3610" width="26.140625" customWidth="1"/>
    <col min="3611" max="3611" width="26.5703125" customWidth="1"/>
    <col min="3612" max="3612" width="12.28515625" customWidth="1"/>
    <col min="3613" max="3614" width="14.140625" customWidth="1"/>
    <col min="3615" max="3615" width="16.42578125" customWidth="1"/>
    <col min="3616" max="3617" width="18.42578125" customWidth="1"/>
    <col min="3618" max="3618" width="12" customWidth="1"/>
    <col min="3619" max="3620" width="11.85546875" customWidth="1"/>
    <col min="3621" max="3621" width="11.7109375" customWidth="1"/>
    <col min="3622" max="3622" width="13.42578125" customWidth="1"/>
    <col min="3623" max="3623" width="13.28515625" customWidth="1"/>
    <col min="3624" max="3625" width="14.140625" customWidth="1"/>
    <col min="3626" max="3626" width="22.28515625" customWidth="1"/>
    <col min="3627" max="3628" width="23.5703125" customWidth="1"/>
    <col min="3838" max="3838" width="0" hidden="1" customWidth="1"/>
    <col min="3839" max="3839" width="3.85546875" customWidth="1"/>
    <col min="3840" max="3840" width="16.85546875" customWidth="1"/>
    <col min="3841" max="3841" width="42.140625" customWidth="1"/>
    <col min="3842" max="3842" width="18.85546875" customWidth="1"/>
    <col min="3843" max="3843" width="15.5703125" customWidth="1"/>
    <col min="3844" max="3844" width="7" customWidth="1"/>
    <col min="3845" max="3845" width="15.5703125" customWidth="1"/>
    <col min="3846" max="3848" width="21.7109375" customWidth="1"/>
    <col min="3849" max="3849" width="12.85546875" customWidth="1"/>
    <col min="3850" max="3850" width="19.140625" customWidth="1"/>
    <col min="3851" max="3853" width="15" customWidth="1"/>
    <col min="3854" max="3854" width="17.5703125" customWidth="1"/>
    <col min="3855" max="3856" width="15" customWidth="1"/>
    <col min="3857" max="3858" width="13.140625" customWidth="1"/>
    <col min="3859" max="3859" width="11.7109375" customWidth="1"/>
    <col min="3860" max="3860" width="17.28515625" customWidth="1"/>
    <col min="3861" max="3861" width="17.7109375" customWidth="1"/>
    <col min="3862" max="3862" width="14.140625" customWidth="1"/>
    <col min="3863" max="3864" width="15.5703125" customWidth="1"/>
    <col min="3865" max="3866" width="26.140625" customWidth="1"/>
    <col min="3867" max="3867" width="26.5703125" customWidth="1"/>
    <col min="3868" max="3868" width="12.28515625" customWidth="1"/>
    <col min="3869" max="3870" width="14.140625" customWidth="1"/>
    <col min="3871" max="3871" width="16.42578125" customWidth="1"/>
    <col min="3872" max="3873" width="18.42578125" customWidth="1"/>
    <col min="3874" max="3874" width="12" customWidth="1"/>
    <col min="3875" max="3876" width="11.85546875" customWidth="1"/>
    <col min="3877" max="3877" width="11.7109375" customWidth="1"/>
    <col min="3878" max="3878" width="13.42578125" customWidth="1"/>
    <col min="3879" max="3879" width="13.28515625" customWidth="1"/>
    <col min="3880" max="3881" width="14.140625" customWidth="1"/>
    <col min="3882" max="3882" width="22.28515625" customWidth="1"/>
    <col min="3883" max="3884" width="23.5703125" customWidth="1"/>
    <col min="4094" max="4094" width="0" hidden="1" customWidth="1"/>
    <col min="4095" max="4095" width="3.85546875" customWidth="1"/>
    <col min="4096" max="4096" width="16.85546875" customWidth="1"/>
    <col min="4097" max="4097" width="42.140625" customWidth="1"/>
    <col min="4098" max="4098" width="18.85546875" customWidth="1"/>
    <col min="4099" max="4099" width="15.5703125" customWidth="1"/>
    <col min="4100" max="4100" width="7" customWidth="1"/>
    <col min="4101" max="4101" width="15.5703125" customWidth="1"/>
    <col min="4102" max="4104" width="21.7109375" customWidth="1"/>
    <col min="4105" max="4105" width="12.85546875" customWidth="1"/>
    <col min="4106" max="4106" width="19.140625" customWidth="1"/>
    <col min="4107" max="4109" width="15" customWidth="1"/>
    <col min="4110" max="4110" width="17.5703125" customWidth="1"/>
    <col min="4111" max="4112" width="15" customWidth="1"/>
    <col min="4113" max="4114" width="13.140625" customWidth="1"/>
    <col min="4115" max="4115" width="11.7109375" customWidth="1"/>
    <col min="4116" max="4116" width="17.28515625" customWidth="1"/>
    <col min="4117" max="4117" width="17.7109375" customWidth="1"/>
    <col min="4118" max="4118" width="14.140625" customWidth="1"/>
    <col min="4119" max="4120" width="15.5703125" customWidth="1"/>
    <col min="4121" max="4122" width="26.140625" customWidth="1"/>
    <col min="4123" max="4123" width="26.5703125" customWidth="1"/>
    <col min="4124" max="4124" width="12.28515625" customWidth="1"/>
    <col min="4125" max="4126" width="14.140625" customWidth="1"/>
    <col min="4127" max="4127" width="16.42578125" customWidth="1"/>
    <col min="4128" max="4129" width="18.42578125" customWidth="1"/>
    <col min="4130" max="4130" width="12" customWidth="1"/>
    <col min="4131" max="4132" width="11.85546875" customWidth="1"/>
    <col min="4133" max="4133" width="11.7109375" customWidth="1"/>
    <col min="4134" max="4134" width="13.42578125" customWidth="1"/>
    <col min="4135" max="4135" width="13.28515625" customWidth="1"/>
    <col min="4136" max="4137" width="14.140625" customWidth="1"/>
    <col min="4138" max="4138" width="22.28515625" customWidth="1"/>
    <col min="4139" max="4140" width="23.5703125" customWidth="1"/>
    <col min="4350" max="4350" width="0" hidden="1" customWidth="1"/>
    <col min="4351" max="4351" width="3.85546875" customWidth="1"/>
    <col min="4352" max="4352" width="16.85546875" customWidth="1"/>
    <col min="4353" max="4353" width="42.140625" customWidth="1"/>
    <col min="4354" max="4354" width="18.85546875" customWidth="1"/>
    <col min="4355" max="4355" width="15.5703125" customWidth="1"/>
    <col min="4356" max="4356" width="7" customWidth="1"/>
    <col min="4357" max="4357" width="15.5703125" customWidth="1"/>
    <col min="4358" max="4360" width="21.7109375" customWidth="1"/>
    <col min="4361" max="4361" width="12.85546875" customWidth="1"/>
    <col min="4362" max="4362" width="19.140625" customWidth="1"/>
    <col min="4363" max="4365" width="15" customWidth="1"/>
    <col min="4366" max="4366" width="17.5703125" customWidth="1"/>
    <col min="4367" max="4368" width="15" customWidth="1"/>
    <col min="4369" max="4370" width="13.140625" customWidth="1"/>
    <col min="4371" max="4371" width="11.7109375" customWidth="1"/>
    <col min="4372" max="4372" width="17.28515625" customWidth="1"/>
    <col min="4373" max="4373" width="17.7109375" customWidth="1"/>
    <col min="4374" max="4374" width="14.140625" customWidth="1"/>
    <col min="4375" max="4376" width="15.5703125" customWidth="1"/>
    <col min="4377" max="4378" width="26.140625" customWidth="1"/>
    <col min="4379" max="4379" width="26.5703125" customWidth="1"/>
    <col min="4380" max="4380" width="12.28515625" customWidth="1"/>
    <col min="4381" max="4382" width="14.140625" customWidth="1"/>
    <col min="4383" max="4383" width="16.42578125" customWidth="1"/>
    <col min="4384" max="4385" width="18.42578125" customWidth="1"/>
    <col min="4386" max="4386" width="12" customWidth="1"/>
    <col min="4387" max="4388" width="11.85546875" customWidth="1"/>
    <col min="4389" max="4389" width="11.7109375" customWidth="1"/>
    <col min="4390" max="4390" width="13.42578125" customWidth="1"/>
    <col min="4391" max="4391" width="13.28515625" customWidth="1"/>
    <col min="4392" max="4393" width="14.140625" customWidth="1"/>
    <col min="4394" max="4394" width="22.28515625" customWidth="1"/>
    <col min="4395" max="4396" width="23.5703125" customWidth="1"/>
    <col min="4606" max="4606" width="0" hidden="1" customWidth="1"/>
    <col min="4607" max="4607" width="3.85546875" customWidth="1"/>
    <col min="4608" max="4608" width="16.85546875" customWidth="1"/>
    <col min="4609" max="4609" width="42.140625" customWidth="1"/>
    <col min="4610" max="4610" width="18.85546875" customWidth="1"/>
    <col min="4611" max="4611" width="15.5703125" customWidth="1"/>
    <col min="4612" max="4612" width="7" customWidth="1"/>
    <col min="4613" max="4613" width="15.5703125" customWidth="1"/>
    <col min="4614" max="4616" width="21.7109375" customWidth="1"/>
    <col min="4617" max="4617" width="12.85546875" customWidth="1"/>
    <col min="4618" max="4618" width="19.140625" customWidth="1"/>
    <col min="4619" max="4621" width="15" customWidth="1"/>
    <col min="4622" max="4622" width="17.5703125" customWidth="1"/>
    <col min="4623" max="4624" width="15" customWidth="1"/>
    <col min="4625" max="4626" width="13.140625" customWidth="1"/>
    <col min="4627" max="4627" width="11.7109375" customWidth="1"/>
    <col min="4628" max="4628" width="17.28515625" customWidth="1"/>
    <col min="4629" max="4629" width="17.7109375" customWidth="1"/>
    <col min="4630" max="4630" width="14.140625" customWidth="1"/>
    <col min="4631" max="4632" width="15.5703125" customWidth="1"/>
    <col min="4633" max="4634" width="26.140625" customWidth="1"/>
    <col min="4635" max="4635" width="26.5703125" customWidth="1"/>
    <col min="4636" max="4636" width="12.28515625" customWidth="1"/>
    <col min="4637" max="4638" width="14.140625" customWidth="1"/>
    <col min="4639" max="4639" width="16.42578125" customWidth="1"/>
    <col min="4640" max="4641" width="18.42578125" customWidth="1"/>
    <col min="4642" max="4642" width="12" customWidth="1"/>
    <col min="4643" max="4644" width="11.85546875" customWidth="1"/>
    <col min="4645" max="4645" width="11.7109375" customWidth="1"/>
    <col min="4646" max="4646" width="13.42578125" customWidth="1"/>
    <col min="4647" max="4647" width="13.28515625" customWidth="1"/>
    <col min="4648" max="4649" width="14.140625" customWidth="1"/>
    <col min="4650" max="4650" width="22.28515625" customWidth="1"/>
    <col min="4651" max="4652" width="23.5703125" customWidth="1"/>
    <col min="4862" max="4862" width="0" hidden="1" customWidth="1"/>
    <col min="4863" max="4863" width="3.85546875" customWidth="1"/>
    <col min="4864" max="4864" width="16.85546875" customWidth="1"/>
    <col min="4865" max="4865" width="42.140625" customWidth="1"/>
    <col min="4866" max="4866" width="18.85546875" customWidth="1"/>
    <col min="4867" max="4867" width="15.5703125" customWidth="1"/>
    <col min="4868" max="4868" width="7" customWidth="1"/>
    <col min="4869" max="4869" width="15.5703125" customWidth="1"/>
    <col min="4870" max="4872" width="21.7109375" customWidth="1"/>
    <col min="4873" max="4873" width="12.85546875" customWidth="1"/>
    <col min="4874" max="4874" width="19.140625" customWidth="1"/>
    <col min="4875" max="4877" width="15" customWidth="1"/>
    <col min="4878" max="4878" width="17.5703125" customWidth="1"/>
    <col min="4879" max="4880" width="15" customWidth="1"/>
    <col min="4881" max="4882" width="13.140625" customWidth="1"/>
    <col min="4883" max="4883" width="11.7109375" customWidth="1"/>
    <col min="4884" max="4884" width="17.28515625" customWidth="1"/>
    <col min="4885" max="4885" width="17.7109375" customWidth="1"/>
    <col min="4886" max="4886" width="14.140625" customWidth="1"/>
    <col min="4887" max="4888" width="15.5703125" customWidth="1"/>
    <col min="4889" max="4890" width="26.140625" customWidth="1"/>
    <col min="4891" max="4891" width="26.5703125" customWidth="1"/>
    <col min="4892" max="4892" width="12.28515625" customWidth="1"/>
    <col min="4893" max="4894" width="14.140625" customWidth="1"/>
    <col min="4895" max="4895" width="16.42578125" customWidth="1"/>
    <col min="4896" max="4897" width="18.42578125" customWidth="1"/>
    <col min="4898" max="4898" width="12" customWidth="1"/>
    <col min="4899" max="4900" width="11.85546875" customWidth="1"/>
    <col min="4901" max="4901" width="11.7109375" customWidth="1"/>
    <col min="4902" max="4902" width="13.42578125" customWidth="1"/>
    <col min="4903" max="4903" width="13.28515625" customWidth="1"/>
    <col min="4904" max="4905" width="14.140625" customWidth="1"/>
    <col min="4906" max="4906" width="22.28515625" customWidth="1"/>
    <col min="4907" max="4908" width="23.5703125" customWidth="1"/>
    <col min="5118" max="5118" width="0" hidden="1" customWidth="1"/>
    <col min="5119" max="5119" width="3.85546875" customWidth="1"/>
    <col min="5120" max="5120" width="16.85546875" customWidth="1"/>
    <col min="5121" max="5121" width="42.140625" customWidth="1"/>
    <col min="5122" max="5122" width="18.85546875" customWidth="1"/>
    <col min="5123" max="5123" width="15.5703125" customWidth="1"/>
    <col min="5124" max="5124" width="7" customWidth="1"/>
    <col min="5125" max="5125" width="15.5703125" customWidth="1"/>
    <col min="5126" max="5128" width="21.7109375" customWidth="1"/>
    <col min="5129" max="5129" width="12.85546875" customWidth="1"/>
    <col min="5130" max="5130" width="19.140625" customWidth="1"/>
    <col min="5131" max="5133" width="15" customWidth="1"/>
    <col min="5134" max="5134" width="17.5703125" customWidth="1"/>
    <col min="5135" max="5136" width="15" customWidth="1"/>
    <col min="5137" max="5138" width="13.140625" customWidth="1"/>
    <col min="5139" max="5139" width="11.7109375" customWidth="1"/>
    <col min="5140" max="5140" width="17.28515625" customWidth="1"/>
    <col min="5141" max="5141" width="17.7109375" customWidth="1"/>
    <col min="5142" max="5142" width="14.140625" customWidth="1"/>
    <col min="5143" max="5144" width="15.5703125" customWidth="1"/>
    <col min="5145" max="5146" width="26.140625" customWidth="1"/>
    <col min="5147" max="5147" width="26.5703125" customWidth="1"/>
    <col min="5148" max="5148" width="12.28515625" customWidth="1"/>
    <col min="5149" max="5150" width="14.140625" customWidth="1"/>
    <col min="5151" max="5151" width="16.42578125" customWidth="1"/>
    <col min="5152" max="5153" width="18.42578125" customWidth="1"/>
    <col min="5154" max="5154" width="12" customWidth="1"/>
    <col min="5155" max="5156" width="11.85546875" customWidth="1"/>
    <col min="5157" max="5157" width="11.7109375" customWidth="1"/>
    <col min="5158" max="5158" width="13.42578125" customWidth="1"/>
    <col min="5159" max="5159" width="13.28515625" customWidth="1"/>
    <col min="5160" max="5161" width="14.140625" customWidth="1"/>
    <col min="5162" max="5162" width="22.28515625" customWidth="1"/>
    <col min="5163" max="5164" width="23.5703125" customWidth="1"/>
    <col min="5374" max="5374" width="0" hidden="1" customWidth="1"/>
    <col min="5375" max="5375" width="3.85546875" customWidth="1"/>
    <col min="5376" max="5376" width="16.85546875" customWidth="1"/>
    <col min="5377" max="5377" width="42.140625" customWidth="1"/>
    <col min="5378" max="5378" width="18.85546875" customWidth="1"/>
    <col min="5379" max="5379" width="15.5703125" customWidth="1"/>
    <col min="5380" max="5380" width="7" customWidth="1"/>
    <col min="5381" max="5381" width="15.5703125" customWidth="1"/>
    <col min="5382" max="5384" width="21.7109375" customWidth="1"/>
    <col min="5385" max="5385" width="12.85546875" customWidth="1"/>
    <col min="5386" max="5386" width="19.140625" customWidth="1"/>
    <col min="5387" max="5389" width="15" customWidth="1"/>
    <col min="5390" max="5390" width="17.5703125" customWidth="1"/>
    <col min="5391" max="5392" width="15" customWidth="1"/>
    <col min="5393" max="5394" width="13.140625" customWidth="1"/>
    <col min="5395" max="5395" width="11.7109375" customWidth="1"/>
    <col min="5396" max="5396" width="17.28515625" customWidth="1"/>
    <col min="5397" max="5397" width="17.7109375" customWidth="1"/>
    <col min="5398" max="5398" width="14.140625" customWidth="1"/>
    <col min="5399" max="5400" width="15.5703125" customWidth="1"/>
    <col min="5401" max="5402" width="26.140625" customWidth="1"/>
    <col min="5403" max="5403" width="26.5703125" customWidth="1"/>
    <col min="5404" max="5404" width="12.28515625" customWidth="1"/>
    <col min="5405" max="5406" width="14.140625" customWidth="1"/>
    <col min="5407" max="5407" width="16.42578125" customWidth="1"/>
    <col min="5408" max="5409" width="18.42578125" customWidth="1"/>
    <col min="5410" max="5410" width="12" customWidth="1"/>
    <col min="5411" max="5412" width="11.85546875" customWidth="1"/>
    <col min="5413" max="5413" width="11.7109375" customWidth="1"/>
    <col min="5414" max="5414" width="13.42578125" customWidth="1"/>
    <col min="5415" max="5415" width="13.28515625" customWidth="1"/>
    <col min="5416" max="5417" width="14.140625" customWidth="1"/>
    <col min="5418" max="5418" width="22.28515625" customWidth="1"/>
    <col min="5419" max="5420" width="23.5703125" customWidth="1"/>
    <col min="5630" max="5630" width="0" hidden="1" customWidth="1"/>
    <col min="5631" max="5631" width="3.85546875" customWidth="1"/>
    <col min="5632" max="5632" width="16.85546875" customWidth="1"/>
    <col min="5633" max="5633" width="42.140625" customWidth="1"/>
    <col min="5634" max="5634" width="18.85546875" customWidth="1"/>
    <col min="5635" max="5635" width="15.5703125" customWidth="1"/>
    <col min="5636" max="5636" width="7" customWidth="1"/>
    <col min="5637" max="5637" width="15.5703125" customWidth="1"/>
    <col min="5638" max="5640" width="21.7109375" customWidth="1"/>
    <col min="5641" max="5641" width="12.85546875" customWidth="1"/>
    <col min="5642" max="5642" width="19.140625" customWidth="1"/>
    <col min="5643" max="5645" width="15" customWidth="1"/>
    <col min="5646" max="5646" width="17.5703125" customWidth="1"/>
    <col min="5647" max="5648" width="15" customWidth="1"/>
    <col min="5649" max="5650" width="13.140625" customWidth="1"/>
    <col min="5651" max="5651" width="11.7109375" customWidth="1"/>
    <col min="5652" max="5652" width="17.28515625" customWidth="1"/>
    <col min="5653" max="5653" width="17.7109375" customWidth="1"/>
    <col min="5654" max="5654" width="14.140625" customWidth="1"/>
    <col min="5655" max="5656" width="15.5703125" customWidth="1"/>
    <col min="5657" max="5658" width="26.140625" customWidth="1"/>
    <col min="5659" max="5659" width="26.5703125" customWidth="1"/>
    <col min="5660" max="5660" width="12.28515625" customWidth="1"/>
    <col min="5661" max="5662" width="14.140625" customWidth="1"/>
    <col min="5663" max="5663" width="16.42578125" customWidth="1"/>
    <col min="5664" max="5665" width="18.42578125" customWidth="1"/>
    <col min="5666" max="5666" width="12" customWidth="1"/>
    <col min="5667" max="5668" width="11.85546875" customWidth="1"/>
    <col min="5669" max="5669" width="11.7109375" customWidth="1"/>
    <col min="5670" max="5670" width="13.42578125" customWidth="1"/>
    <col min="5671" max="5671" width="13.28515625" customWidth="1"/>
    <col min="5672" max="5673" width="14.140625" customWidth="1"/>
    <col min="5674" max="5674" width="22.28515625" customWidth="1"/>
    <col min="5675" max="5676" width="23.5703125" customWidth="1"/>
    <col min="5886" max="5886" width="0" hidden="1" customWidth="1"/>
    <col min="5887" max="5887" width="3.85546875" customWidth="1"/>
    <col min="5888" max="5888" width="16.85546875" customWidth="1"/>
    <col min="5889" max="5889" width="42.140625" customWidth="1"/>
    <col min="5890" max="5890" width="18.85546875" customWidth="1"/>
    <col min="5891" max="5891" width="15.5703125" customWidth="1"/>
    <col min="5892" max="5892" width="7" customWidth="1"/>
    <col min="5893" max="5893" width="15.5703125" customWidth="1"/>
    <col min="5894" max="5896" width="21.7109375" customWidth="1"/>
    <col min="5897" max="5897" width="12.85546875" customWidth="1"/>
    <col min="5898" max="5898" width="19.140625" customWidth="1"/>
    <col min="5899" max="5901" width="15" customWidth="1"/>
    <col min="5902" max="5902" width="17.5703125" customWidth="1"/>
    <col min="5903" max="5904" width="15" customWidth="1"/>
    <col min="5905" max="5906" width="13.140625" customWidth="1"/>
    <col min="5907" max="5907" width="11.7109375" customWidth="1"/>
    <col min="5908" max="5908" width="17.28515625" customWidth="1"/>
    <col min="5909" max="5909" width="17.7109375" customWidth="1"/>
    <col min="5910" max="5910" width="14.140625" customWidth="1"/>
    <col min="5911" max="5912" width="15.5703125" customWidth="1"/>
    <col min="5913" max="5914" width="26.140625" customWidth="1"/>
    <col min="5915" max="5915" width="26.5703125" customWidth="1"/>
    <col min="5916" max="5916" width="12.28515625" customWidth="1"/>
    <col min="5917" max="5918" width="14.140625" customWidth="1"/>
    <col min="5919" max="5919" width="16.42578125" customWidth="1"/>
    <col min="5920" max="5921" width="18.42578125" customWidth="1"/>
    <col min="5922" max="5922" width="12" customWidth="1"/>
    <col min="5923" max="5924" width="11.85546875" customWidth="1"/>
    <col min="5925" max="5925" width="11.7109375" customWidth="1"/>
    <col min="5926" max="5926" width="13.42578125" customWidth="1"/>
    <col min="5927" max="5927" width="13.28515625" customWidth="1"/>
    <col min="5928" max="5929" width="14.140625" customWidth="1"/>
    <col min="5930" max="5930" width="22.28515625" customWidth="1"/>
    <col min="5931" max="5932" width="23.5703125" customWidth="1"/>
    <col min="6142" max="6142" width="0" hidden="1" customWidth="1"/>
    <col min="6143" max="6143" width="3.85546875" customWidth="1"/>
    <col min="6144" max="6144" width="16.85546875" customWidth="1"/>
    <col min="6145" max="6145" width="42.140625" customWidth="1"/>
    <col min="6146" max="6146" width="18.85546875" customWidth="1"/>
    <col min="6147" max="6147" width="15.5703125" customWidth="1"/>
    <col min="6148" max="6148" width="7" customWidth="1"/>
    <col min="6149" max="6149" width="15.5703125" customWidth="1"/>
    <col min="6150" max="6152" width="21.7109375" customWidth="1"/>
    <col min="6153" max="6153" width="12.85546875" customWidth="1"/>
    <col min="6154" max="6154" width="19.140625" customWidth="1"/>
    <col min="6155" max="6157" width="15" customWidth="1"/>
    <col min="6158" max="6158" width="17.5703125" customWidth="1"/>
    <col min="6159" max="6160" width="15" customWidth="1"/>
    <col min="6161" max="6162" width="13.140625" customWidth="1"/>
    <col min="6163" max="6163" width="11.7109375" customWidth="1"/>
    <col min="6164" max="6164" width="17.28515625" customWidth="1"/>
    <col min="6165" max="6165" width="17.7109375" customWidth="1"/>
    <col min="6166" max="6166" width="14.140625" customWidth="1"/>
    <col min="6167" max="6168" width="15.5703125" customWidth="1"/>
    <col min="6169" max="6170" width="26.140625" customWidth="1"/>
    <col min="6171" max="6171" width="26.5703125" customWidth="1"/>
    <col min="6172" max="6172" width="12.28515625" customWidth="1"/>
    <col min="6173" max="6174" width="14.140625" customWidth="1"/>
    <col min="6175" max="6175" width="16.42578125" customWidth="1"/>
    <col min="6176" max="6177" width="18.42578125" customWidth="1"/>
    <col min="6178" max="6178" width="12" customWidth="1"/>
    <col min="6179" max="6180" width="11.85546875" customWidth="1"/>
    <col min="6181" max="6181" width="11.7109375" customWidth="1"/>
    <col min="6182" max="6182" width="13.42578125" customWidth="1"/>
    <col min="6183" max="6183" width="13.28515625" customWidth="1"/>
    <col min="6184" max="6185" width="14.140625" customWidth="1"/>
    <col min="6186" max="6186" width="22.28515625" customWidth="1"/>
    <col min="6187" max="6188" width="23.5703125" customWidth="1"/>
    <col min="6398" max="6398" width="0" hidden="1" customWidth="1"/>
    <col min="6399" max="6399" width="3.85546875" customWidth="1"/>
    <col min="6400" max="6400" width="16.85546875" customWidth="1"/>
    <col min="6401" max="6401" width="42.140625" customWidth="1"/>
    <col min="6402" max="6402" width="18.85546875" customWidth="1"/>
    <col min="6403" max="6403" width="15.5703125" customWidth="1"/>
    <col min="6404" max="6404" width="7" customWidth="1"/>
    <col min="6405" max="6405" width="15.5703125" customWidth="1"/>
    <col min="6406" max="6408" width="21.7109375" customWidth="1"/>
    <col min="6409" max="6409" width="12.85546875" customWidth="1"/>
    <col min="6410" max="6410" width="19.140625" customWidth="1"/>
    <col min="6411" max="6413" width="15" customWidth="1"/>
    <col min="6414" max="6414" width="17.5703125" customWidth="1"/>
    <col min="6415" max="6416" width="15" customWidth="1"/>
    <col min="6417" max="6418" width="13.140625" customWidth="1"/>
    <col min="6419" max="6419" width="11.7109375" customWidth="1"/>
    <col min="6420" max="6420" width="17.28515625" customWidth="1"/>
    <col min="6421" max="6421" width="17.7109375" customWidth="1"/>
    <col min="6422" max="6422" width="14.140625" customWidth="1"/>
    <col min="6423" max="6424" width="15.5703125" customWidth="1"/>
    <col min="6425" max="6426" width="26.140625" customWidth="1"/>
    <col min="6427" max="6427" width="26.5703125" customWidth="1"/>
    <col min="6428" max="6428" width="12.28515625" customWidth="1"/>
    <col min="6429" max="6430" width="14.140625" customWidth="1"/>
    <col min="6431" max="6431" width="16.42578125" customWidth="1"/>
    <col min="6432" max="6433" width="18.42578125" customWidth="1"/>
    <col min="6434" max="6434" width="12" customWidth="1"/>
    <col min="6435" max="6436" width="11.85546875" customWidth="1"/>
    <col min="6437" max="6437" width="11.7109375" customWidth="1"/>
    <col min="6438" max="6438" width="13.42578125" customWidth="1"/>
    <col min="6439" max="6439" width="13.28515625" customWidth="1"/>
    <col min="6440" max="6441" width="14.140625" customWidth="1"/>
    <col min="6442" max="6442" width="22.28515625" customWidth="1"/>
    <col min="6443" max="6444" width="23.5703125" customWidth="1"/>
    <col min="6654" max="6654" width="0" hidden="1" customWidth="1"/>
    <col min="6655" max="6655" width="3.85546875" customWidth="1"/>
    <col min="6656" max="6656" width="16.85546875" customWidth="1"/>
    <col min="6657" max="6657" width="42.140625" customWidth="1"/>
    <col min="6658" max="6658" width="18.85546875" customWidth="1"/>
    <col min="6659" max="6659" width="15.5703125" customWidth="1"/>
    <col min="6660" max="6660" width="7" customWidth="1"/>
    <col min="6661" max="6661" width="15.5703125" customWidth="1"/>
    <col min="6662" max="6664" width="21.7109375" customWidth="1"/>
    <col min="6665" max="6665" width="12.85546875" customWidth="1"/>
    <col min="6666" max="6666" width="19.140625" customWidth="1"/>
    <col min="6667" max="6669" width="15" customWidth="1"/>
    <col min="6670" max="6670" width="17.5703125" customWidth="1"/>
    <col min="6671" max="6672" width="15" customWidth="1"/>
    <col min="6673" max="6674" width="13.140625" customWidth="1"/>
    <col min="6675" max="6675" width="11.7109375" customWidth="1"/>
    <col min="6676" max="6676" width="17.28515625" customWidth="1"/>
    <col min="6677" max="6677" width="17.7109375" customWidth="1"/>
    <col min="6678" max="6678" width="14.140625" customWidth="1"/>
    <col min="6679" max="6680" width="15.5703125" customWidth="1"/>
    <col min="6681" max="6682" width="26.140625" customWidth="1"/>
    <col min="6683" max="6683" width="26.5703125" customWidth="1"/>
    <col min="6684" max="6684" width="12.28515625" customWidth="1"/>
    <col min="6685" max="6686" width="14.140625" customWidth="1"/>
    <col min="6687" max="6687" width="16.42578125" customWidth="1"/>
    <col min="6688" max="6689" width="18.42578125" customWidth="1"/>
    <col min="6690" max="6690" width="12" customWidth="1"/>
    <col min="6691" max="6692" width="11.85546875" customWidth="1"/>
    <col min="6693" max="6693" width="11.7109375" customWidth="1"/>
    <col min="6694" max="6694" width="13.42578125" customWidth="1"/>
    <col min="6695" max="6695" width="13.28515625" customWidth="1"/>
    <col min="6696" max="6697" width="14.140625" customWidth="1"/>
    <col min="6698" max="6698" width="22.28515625" customWidth="1"/>
    <col min="6699" max="6700" width="23.5703125" customWidth="1"/>
    <col min="6910" max="6910" width="0" hidden="1" customWidth="1"/>
    <col min="6911" max="6911" width="3.85546875" customWidth="1"/>
    <col min="6912" max="6912" width="16.85546875" customWidth="1"/>
    <col min="6913" max="6913" width="42.140625" customWidth="1"/>
    <col min="6914" max="6914" width="18.85546875" customWidth="1"/>
    <col min="6915" max="6915" width="15.5703125" customWidth="1"/>
    <col min="6916" max="6916" width="7" customWidth="1"/>
    <col min="6917" max="6917" width="15.5703125" customWidth="1"/>
    <col min="6918" max="6920" width="21.7109375" customWidth="1"/>
    <col min="6921" max="6921" width="12.85546875" customWidth="1"/>
    <col min="6922" max="6922" width="19.140625" customWidth="1"/>
    <col min="6923" max="6925" width="15" customWidth="1"/>
    <col min="6926" max="6926" width="17.5703125" customWidth="1"/>
    <col min="6927" max="6928" width="15" customWidth="1"/>
    <col min="6929" max="6930" width="13.140625" customWidth="1"/>
    <col min="6931" max="6931" width="11.7109375" customWidth="1"/>
    <col min="6932" max="6932" width="17.28515625" customWidth="1"/>
    <col min="6933" max="6933" width="17.7109375" customWidth="1"/>
    <col min="6934" max="6934" width="14.140625" customWidth="1"/>
    <col min="6935" max="6936" width="15.5703125" customWidth="1"/>
    <col min="6937" max="6938" width="26.140625" customWidth="1"/>
    <col min="6939" max="6939" width="26.5703125" customWidth="1"/>
    <col min="6940" max="6940" width="12.28515625" customWidth="1"/>
    <col min="6941" max="6942" width="14.140625" customWidth="1"/>
    <col min="6943" max="6943" width="16.42578125" customWidth="1"/>
    <col min="6944" max="6945" width="18.42578125" customWidth="1"/>
    <col min="6946" max="6946" width="12" customWidth="1"/>
    <col min="6947" max="6948" width="11.85546875" customWidth="1"/>
    <col min="6949" max="6949" width="11.7109375" customWidth="1"/>
    <col min="6950" max="6950" width="13.42578125" customWidth="1"/>
    <col min="6951" max="6951" width="13.28515625" customWidth="1"/>
    <col min="6952" max="6953" width="14.140625" customWidth="1"/>
    <col min="6954" max="6954" width="22.28515625" customWidth="1"/>
    <col min="6955" max="6956" width="23.5703125" customWidth="1"/>
    <col min="7166" max="7166" width="0" hidden="1" customWidth="1"/>
    <col min="7167" max="7167" width="3.85546875" customWidth="1"/>
    <col min="7168" max="7168" width="16.85546875" customWidth="1"/>
    <col min="7169" max="7169" width="42.140625" customWidth="1"/>
    <col min="7170" max="7170" width="18.85546875" customWidth="1"/>
    <col min="7171" max="7171" width="15.5703125" customWidth="1"/>
    <col min="7172" max="7172" width="7" customWidth="1"/>
    <col min="7173" max="7173" width="15.5703125" customWidth="1"/>
    <col min="7174" max="7176" width="21.7109375" customWidth="1"/>
    <col min="7177" max="7177" width="12.85546875" customWidth="1"/>
    <col min="7178" max="7178" width="19.140625" customWidth="1"/>
    <col min="7179" max="7181" width="15" customWidth="1"/>
    <col min="7182" max="7182" width="17.5703125" customWidth="1"/>
    <col min="7183" max="7184" width="15" customWidth="1"/>
    <col min="7185" max="7186" width="13.140625" customWidth="1"/>
    <col min="7187" max="7187" width="11.7109375" customWidth="1"/>
    <col min="7188" max="7188" width="17.28515625" customWidth="1"/>
    <col min="7189" max="7189" width="17.7109375" customWidth="1"/>
    <col min="7190" max="7190" width="14.140625" customWidth="1"/>
    <col min="7191" max="7192" width="15.5703125" customWidth="1"/>
    <col min="7193" max="7194" width="26.140625" customWidth="1"/>
    <col min="7195" max="7195" width="26.5703125" customWidth="1"/>
    <col min="7196" max="7196" width="12.28515625" customWidth="1"/>
    <col min="7197" max="7198" width="14.140625" customWidth="1"/>
    <col min="7199" max="7199" width="16.42578125" customWidth="1"/>
    <col min="7200" max="7201" width="18.42578125" customWidth="1"/>
    <col min="7202" max="7202" width="12" customWidth="1"/>
    <col min="7203" max="7204" width="11.85546875" customWidth="1"/>
    <col min="7205" max="7205" width="11.7109375" customWidth="1"/>
    <col min="7206" max="7206" width="13.42578125" customWidth="1"/>
    <col min="7207" max="7207" width="13.28515625" customWidth="1"/>
    <col min="7208" max="7209" width="14.140625" customWidth="1"/>
    <col min="7210" max="7210" width="22.28515625" customWidth="1"/>
    <col min="7211" max="7212" width="23.5703125" customWidth="1"/>
    <col min="7422" max="7422" width="0" hidden="1" customWidth="1"/>
    <col min="7423" max="7423" width="3.85546875" customWidth="1"/>
    <col min="7424" max="7424" width="16.85546875" customWidth="1"/>
    <col min="7425" max="7425" width="42.140625" customWidth="1"/>
    <col min="7426" max="7426" width="18.85546875" customWidth="1"/>
    <col min="7427" max="7427" width="15.5703125" customWidth="1"/>
    <col min="7428" max="7428" width="7" customWidth="1"/>
    <col min="7429" max="7429" width="15.5703125" customWidth="1"/>
    <col min="7430" max="7432" width="21.7109375" customWidth="1"/>
    <col min="7433" max="7433" width="12.85546875" customWidth="1"/>
    <col min="7434" max="7434" width="19.140625" customWidth="1"/>
    <col min="7435" max="7437" width="15" customWidth="1"/>
    <col min="7438" max="7438" width="17.5703125" customWidth="1"/>
    <col min="7439" max="7440" width="15" customWidth="1"/>
    <col min="7441" max="7442" width="13.140625" customWidth="1"/>
    <col min="7443" max="7443" width="11.7109375" customWidth="1"/>
    <col min="7444" max="7444" width="17.28515625" customWidth="1"/>
    <col min="7445" max="7445" width="17.7109375" customWidth="1"/>
    <col min="7446" max="7446" width="14.140625" customWidth="1"/>
    <col min="7447" max="7448" width="15.5703125" customWidth="1"/>
    <col min="7449" max="7450" width="26.140625" customWidth="1"/>
    <col min="7451" max="7451" width="26.5703125" customWidth="1"/>
    <col min="7452" max="7452" width="12.28515625" customWidth="1"/>
    <col min="7453" max="7454" width="14.140625" customWidth="1"/>
    <col min="7455" max="7455" width="16.42578125" customWidth="1"/>
    <col min="7456" max="7457" width="18.42578125" customWidth="1"/>
    <col min="7458" max="7458" width="12" customWidth="1"/>
    <col min="7459" max="7460" width="11.85546875" customWidth="1"/>
    <col min="7461" max="7461" width="11.7109375" customWidth="1"/>
    <col min="7462" max="7462" width="13.42578125" customWidth="1"/>
    <col min="7463" max="7463" width="13.28515625" customWidth="1"/>
    <col min="7464" max="7465" width="14.140625" customWidth="1"/>
    <col min="7466" max="7466" width="22.28515625" customWidth="1"/>
    <col min="7467" max="7468" width="23.5703125" customWidth="1"/>
    <col min="7678" max="7678" width="0" hidden="1" customWidth="1"/>
    <col min="7679" max="7679" width="3.85546875" customWidth="1"/>
    <col min="7680" max="7680" width="16.85546875" customWidth="1"/>
    <col min="7681" max="7681" width="42.140625" customWidth="1"/>
    <col min="7682" max="7682" width="18.85546875" customWidth="1"/>
    <col min="7683" max="7683" width="15.5703125" customWidth="1"/>
    <col min="7684" max="7684" width="7" customWidth="1"/>
    <col min="7685" max="7685" width="15.5703125" customWidth="1"/>
    <col min="7686" max="7688" width="21.7109375" customWidth="1"/>
    <col min="7689" max="7689" width="12.85546875" customWidth="1"/>
    <col min="7690" max="7690" width="19.140625" customWidth="1"/>
    <col min="7691" max="7693" width="15" customWidth="1"/>
    <col min="7694" max="7694" width="17.5703125" customWidth="1"/>
    <col min="7695" max="7696" width="15" customWidth="1"/>
    <col min="7697" max="7698" width="13.140625" customWidth="1"/>
    <col min="7699" max="7699" width="11.7109375" customWidth="1"/>
    <col min="7700" max="7700" width="17.28515625" customWidth="1"/>
    <col min="7701" max="7701" width="17.7109375" customWidth="1"/>
    <col min="7702" max="7702" width="14.140625" customWidth="1"/>
    <col min="7703" max="7704" width="15.5703125" customWidth="1"/>
    <col min="7705" max="7706" width="26.140625" customWidth="1"/>
    <col min="7707" max="7707" width="26.5703125" customWidth="1"/>
    <col min="7708" max="7708" width="12.28515625" customWidth="1"/>
    <col min="7709" max="7710" width="14.140625" customWidth="1"/>
    <col min="7711" max="7711" width="16.42578125" customWidth="1"/>
    <col min="7712" max="7713" width="18.42578125" customWidth="1"/>
    <col min="7714" max="7714" width="12" customWidth="1"/>
    <col min="7715" max="7716" width="11.85546875" customWidth="1"/>
    <col min="7717" max="7717" width="11.7109375" customWidth="1"/>
    <col min="7718" max="7718" width="13.42578125" customWidth="1"/>
    <col min="7719" max="7719" width="13.28515625" customWidth="1"/>
    <col min="7720" max="7721" width="14.140625" customWidth="1"/>
    <col min="7722" max="7722" width="22.28515625" customWidth="1"/>
    <col min="7723" max="7724" width="23.5703125" customWidth="1"/>
    <col min="7934" max="7934" width="0" hidden="1" customWidth="1"/>
    <col min="7935" max="7935" width="3.85546875" customWidth="1"/>
    <col min="7936" max="7936" width="16.85546875" customWidth="1"/>
    <col min="7937" max="7937" width="42.140625" customWidth="1"/>
    <col min="7938" max="7938" width="18.85546875" customWidth="1"/>
    <col min="7939" max="7939" width="15.5703125" customWidth="1"/>
    <col min="7940" max="7940" width="7" customWidth="1"/>
    <col min="7941" max="7941" width="15.5703125" customWidth="1"/>
    <col min="7942" max="7944" width="21.7109375" customWidth="1"/>
    <col min="7945" max="7945" width="12.85546875" customWidth="1"/>
    <col min="7946" max="7946" width="19.140625" customWidth="1"/>
    <col min="7947" max="7949" width="15" customWidth="1"/>
    <col min="7950" max="7950" width="17.5703125" customWidth="1"/>
    <col min="7951" max="7952" width="15" customWidth="1"/>
    <col min="7953" max="7954" width="13.140625" customWidth="1"/>
    <col min="7955" max="7955" width="11.7109375" customWidth="1"/>
    <col min="7956" max="7956" width="17.28515625" customWidth="1"/>
    <col min="7957" max="7957" width="17.7109375" customWidth="1"/>
    <col min="7958" max="7958" width="14.140625" customWidth="1"/>
    <col min="7959" max="7960" width="15.5703125" customWidth="1"/>
    <col min="7961" max="7962" width="26.140625" customWidth="1"/>
    <col min="7963" max="7963" width="26.5703125" customWidth="1"/>
    <col min="7964" max="7964" width="12.28515625" customWidth="1"/>
    <col min="7965" max="7966" width="14.140625" customWidth="1"/>
    <col min="7967" max="7967" width="16.42578125" customWidth="1"/>
    <col min="7968" max="7969" width="18.42578125" customWidth="1"/>
    <col min="7970" max="7970" width="12" customWidth="1"/>
    <col min="7971" max="7972" width="11.85546875" customWidth="1"/>
    <col min="7973" max="7973" width="11.7109375" customWidth="1"/>
    <col min="7974" max="7974" width="13.42578125" customWidth="1"/>
    <col min="7975" max="7975" width="13.28515625" customWidth="1"/>
    <col min="7976" max="7977" width="14.140625" customWidth="1"/>
    <col min="7978" max="7978" width="22.28515625" customWidth="1"/>
    <col min="7979" max="7980" width="23.5703125" customWidth="1"/>
    <col min="8190" max="8190" width="0" hidden="1" customWidth="1"/>
    <col min="8191" max="8191" width="3.85546875" customWidth="1"/>
    <col min="8192" max="8192" width="16.85546875" customWidth="1"/>
    <col min="8193" max="8193" width="42.140625" customWidth="1"/>
    <col min="8194" max="8194" width="18.85546875" customWidth="1"/>
    <col min="8195" max="8195" width="15.5703125" customWidth="1"/>
    <col min="8196" max="8196" width="7" customWidth="1"/>
    <col min="8197" max="8197" width="15.5703125" customWidth="1"/>
    <col min="8198" max="8200" width="21.7109375" customWidth="1"/>
    <col min="8201" max="8201" width="12.85546875" customWidth="1"/>
    <col min="8202" max="8202" width="19.140625" customWidth="1"/>
    <col min="8203" max="8205" width="15" customWidth="1"/>
    <col min="8206" max="8206" width="17.5703125" customWidth="1"/>
    <col min="8207" max="8208" width="15" customWidth="1"/>
    <col min="8209" max="8210" width="13.140625" customWidth="1"/>
    <col min="8211" max="8211" width="11.7109375" customWidth="1"/>
    <col min="8212" max="8212" width="17.28515625" customWidth="1"/>
    <col min="8213" max="8213" width="17.7109375" customWidth="1"/>
    <col min="8214" max="8214" width="14.140625" customWidth="1"/>
    <col min="8215" max="8216" width="15.5703125" customWidth="1"/>
    <col min="8217" max="8218" width="26.140625" customWidth="1"/>
    <col min="8219" max="8219" width="26.5703125" customWidth="1"/>
    <col min="8220" max="8220" width="12.28515625" customWidth="1"/>
    <col min="8221" max="8222" width="14.140625" customWidth="1"/>
    <col min="8223" max="8223" width="16.42578125" customWidth="1"/>
    <col min="8224" max="8225" width="18.42578125" customWidth="1"/>
    <col min="8226" max="8226" width="12" customWidth="1"/>
    <col min="8227" max="8228" width="11.85546875" customWidth="1"/>
    <col min="8229" max="8229" width="11.7109375" customWidth="1"/>
    <col min="8230" max="8230" width="13.42578125" customWidth="1"/>
    <col min="8231" max="8231" width="13.28515625" customWidth="1"/>
    <col min="8232" max="8233" width="14.140625" customWidth="1"/>
    <col min="8234" max="8234" width="22.28515625" customWidth="1"/>
    <col min="8235" max="8236" width="23.5703125" customWidth="1"/>
    <col min="8446" max="8446" width="0" hidden="1" customWidth="1"/>
    <col min="8447" max="8447" width="3.85546875" customWidth="1"/>
    <col min="8448" max="8448" width="16.85546875" customWidth="1"/>
    <col min="8449" max="8449" width="42.140625" customWidth="1"/>
    <col min="8450" max="8450" width="18.85546875" customWidth="1"/>
    <col min="8451" max="8451" width="15.5703125" customWidth="1"/>
    <col min="8452" max="8452" width="7" customWidth="1"/>
    <col min="8453" max="8453" width="15.5703125" customWidth="1"/>
    <col min="8454" max="8456" width="21.7109375" customWidth="1"/>
    <col min="8457" max="8457" width="12.85546875" customWidth="1"/>
    <col min="8458" max="8458" width="19.140625" customWidth="1"/>
    <col min="8459" max="8461" width="15" customWidth="1"/>
    <col min="8462" max="8462" width="17.5703125" customWidth="1"/>
    <col min="8463" max="8464" width="15" customWidth="1"/>
    <col min="8465" max="8466" width="13.140625" customWidth="1"/>
    <col min="8467" max="8467" width="11.7109375" customWidth="1"/>
    <col min="8468" max="8468" width="17.28515625" customWidth="1"/>
    <col min="8469" max="8469" width="17.7109375" customWidth="1"/>
    <col min="8470" max="8470" width="14.140625" customWidth="1"/>
    <col min="8471" max="8472" width="15.5703125" customWidth="1"/>
    <col min="8473" max="8474" width="26.140625" customWidth="1"/>
    <col min="8475" max="8475" width="26.5703125" customWidth="1"/>
    <col min="8476" max="8476" width="12.28515625" customWidth="1"/>
    <col min="8477" max="8478" width="14.140625" customWidth="1"/>
    <col min="8479" max="8479" width="16.42578125" customWidth="1"/>
    <col min="8480" max="8481" width="18.42578125" customWidth="1"/>
    <col min="8482" max="8482" width="12" customWidth="1"/>
    <col min="8483" max="8484" width="11.85546875" customWidth="1"/>
    <col min="8485" max="8485" width="11.7109375" customWidth="1"/>
    <col min="8486" max="8486" width="13.42578125" customWidth="1"/>
    <col min="8487" max="8487" width="13.28515625" customWidth="1"/>
    <col min="8488" max="8489" width="14.140625" customWidth="1"/>
    <col min="8490" max="8490" width="22.28515625" customWidth="1"/>
    <col min="8491" max="8492" width="23.5703125" customWidth="1"/>
    <col min="8702" max="8702" width="0" hidden="1" customWidth="1"/>
    <col min="8703" max="8703" width="3.85546875" customWidth="1"/>
    <col min="8704" max="8704" width="16.85546875" customWidth="1"/>
    <col min="8705" max="8705" width="42.140625" customWidth="1"/>
    <col min="8706" max="8706" width="18.85546875" customWidth="1"/>
    <col min="8707" max="8707" width="15.5703125" customWidth="1"/>
    <col min="8708" max="8708" width="7" customWidth="1"/>
    <col min="8709" max="8709" width="15.5703125" customWidth="1"/>
    <col min="8710" max="8712" width="21.7109375" customWidth="1"/>
    <col min="8713" max="8713" width="12.85546875" customWidth="1"/>
    <col min="8714" max="8714" width="19.140625" customWidth="1"/>
    <col min="8715" max="8717" width="15" customWidth="1"/>
    <col min="8718" max="8718" width="17.5703125" customWidth="1"/>
    <col min="8719" max="8720" width="15" customWidth="1"/>
    <col min="8721" max="8722" width="13.140625" customWidth="1"/>
    <col min="8723" max="8723" width="11.7109375" customWidth="1"/>
    <col min="8724" max="8724" width="17.28515625" customWidth="1"/>
    <col min="8725" max="8725" width="17.7109375" customWidth="1"/>
    <col min="8726" max="8726" width="14.140625" customWidth="1"/>
    <col min="8727" max="8728" width="15.5703125" customWidth="1"/>
    <col min="8729" max="8730" width="26.140625" customWidth="1"/>
    <col min="8731" max="8731" width="26.5703125" customWidth="1"/>
    <col min="8732" max="8732" width="12.28515625" customWidth="1"/>
    <col min="8733" max="8734" width="14.140625" customWidth="1"/>
    <col min="8735" max="8735" width="16.42578125" customWidth="1"/>
    <col min="8736" max="8737" width="18.42578125" customWidth="1"/>
    <col min="8738" max="8738" width="12" customWidth="1"/>
    <col min="8739" max="8740" width="11.85546875" customWidth="1"/>
    <col min="8741" max="8741" width="11.7109375" customWidth="1"/>
    <col min="8742" max="8742" width="13.42578125" customWidth="1"/>
    <col min="8743" max="8743" width="13.28515625" customWidth="1"/>
    <col min="8744" max="8745" width="14.140625" customWidth="1"/>
    <col min="8746" max="8746" width="22.28515625" customWidth="1"/>
    <col min="8747" max="8748" width="23.5703125" customWidth="1"/>
    <col min="8958" max="8958" width="0" hidden="1" customWidth="1"/>
    <col min="8959" max="8959" width="3.85546875" customWidth="1"/>
    <col min="8960" max="8960" width="16.85546875" customWidth="1"/>
    <col min="8961" max="8961" width="42.140625" customWidth="1"/>
    <col min="8962" max="8962" width="18.85546875" customWidth="1"/>
    <col min="8963" max="8963" width="15.5703125" customWidth="1"/>
    <col min="8964" max="8964" width="7" customWidth="1"/>
    <col min="8965" max="8965" width="15.5703125" customWidth="1"/>
    <col min="8966" max="8968" width="21.7109375" customWidth="1"/>
    <col min="8969" max="8969" width="12.85546875" customWidth="1"/>
    <col min="8970" max="8970" width="19.140625" customWidth="1"/>
    <col min="8971" max="8973" width="15" customWidth="1"/>
    <col min="8974" max="8974" width="17.5703125" customWidth="1"/>
    <col min="8975" max="8976" width="15" customWidth="1"/>
    <col min="8977" max="8978" width="13.140625" customWidth="1"/>
    <col min="8979" max="8979" width="11.7109375" customWidth="1"/>
    <col min="8980" max="8980" width="17.28515625" customWidth="1"/>
    <col min="8981" max="8981" width="17.7109375" customWidth="1"/>
    <col min="8982" max="8982" width="14.140625" customWidth="1"/>
    <col min="8983" max="8984" width="15.5703125" customWidth="1"/>
    <col min="8985" max="8986" width="26.140625" customWidth="1"/>
    <col min="8987" max="8987" width="26.5703125" customWidth="1"/>
    <col min="8988" max="8988" width="12.28515625" customWidth="1"/>
    <col min="8989" max="8990" width="14.140625" customWidth="1"/>
    <col min="8991" max="8991" width="16.42578125" customWidth="1"/>
    <col min="8992" max="8993" width="18.42578125" customWidth="1"/>
    <col min="8994" max="8994" width="12" customWidth="1"/>
    <col min="8995" max="8996" width="11.85546875" customWidth="1"/>
    <col min="8997" max="8997" width="11.7109375" customWidth="1"/>
    <col min="8998" max="8998" width="13.42578125" customWidth="1"/>
    <col min="8999" max="8999" width="13.28515625" customWidth="1"/>
    <col min="9000" max="9001" width="14.140625" customWidth="1"/>
    <col min="9002" max="9002" width="22.28515625" customWidth="1"/>
    <col min="9003" max="9004" width="23.5703125" customWidth="1"/>
    <col min="9214" max="9214" width="0" hidden="1" customWidth="1"/>
    <col min="9215" max="9215" width="3.85546875" customWidth="1"/>
    <col min="9216" max="9216" width="16.85546875" customWidth="1"/>
    <col min="9217" max="9217" width="42.140625" customWidth="1"/>
    <col min="9218" max="9218" width="18.85546875" customWidth="1"/>
    <col min="9219" max="9219" width="15.5703125" customWidth="1"/>
    <col min="9220" max="9220" width="7" customWidth="1"/>
    <col min="9221" max="9221" width="15.5703125" customWidth="1"/>
    <col min="9222" max="9224" width="21.7109375" customWidth="1"/>
    <col min="9225" max="9225" width="12.85546875" customWidth="1"/>
    <col min="9226" max="9226" width="19.140625" customWidth="1"/>
    <col min="9227" max="9229" width="15" customWidth="1"/>
    <col min="9230" max="9230" width="17.5703125" customWidth="1"/>
    <col min="9231" max="9232" width="15" customWidth="1"/>
    <col min="9233" max="9234" width="13.140625" customWidth="1"/>
    <col min="9235" max="9235" width="11.7109375" customWidth="1"/>
    <col min="9236" max="9236" width="17.28515625" customWidth="1"/>
    <col min="9237" max="9237" width="17.7109375" customWidth="1"/>
    <col min="9238" max="9238" width="14.140625" customWidth="1"/>
    <col min="9239" max="9240" width="15.5703125" customWidth="1"/>
    <col min="9241" max="9242" width="26.140625" customWidth="1"/>
    <col min="9243" max="9243" width="26.5703125" customWidth="1"/>
    <col min="9244" max="9244" width="12.28515625" customWidth="1"/>
    <col min="9245" max="9246" width="14.140625" customWidth="1"/>
    <col min="9247" max="9247" width="16.42578125" customWidth="1"/>
    <col min="9248" max="9249" width="18.42578125" customWidth="1"/>
    <col min="9250" max="9250" width="12" customWidth="1"/>
    <col min="9251" max="9252" width="11.85546875" customWidth="1"/>
    <col min="9253" max="9253" width="11.7109375" customWidth="1"/>
    <col min="9254" max="9254" width="13.42578125" customWidth="1"/>
    <col min="9255" max="9255" width="13.28515625" customWidth="1"/>
    <col min="9256" max="9257" width="14.140625" customWidth="1"/>
    <col min="9258" max="9258" width="22.28515625" customWidth="1"/>
    <col min="9259" max="9260" width="23.5703125" customWidth="1"/>
    <col min="9470" max="9470" width="0" hidden="1" customWidth="1"/>
    <col min="9471" max="9471" width="3.85546875" customWidth="1"/>
    <col min="9472" max="9472" width="16.85546875" customWidth="1"/>
    <col min="9473" max="9473" width="42.140625" customWidth="1"/>
    <col min="9474" max="9474" width="18.85546875" customWidth="1"/>
    <col min="9475" max="9475" width="15.5703125" customWidth="1"/>
    <col min="9476" max="9476" width="7" customWidth="1"/>
    <col min="9477" max="9477" width="15.5703125" customWidth="1"/>
    <col min="9478" max="9480" width="21.7109375" customWidth="1"/>
    <col min="9481" max="9481" width="12.85546875" customWidth="1"/>
    <col min="9482" max="9482" width="19.140625" customWidth="1"/>
    <col min="9483" max="9485" width="15" customWidth="1"/>
    <col min="9486" max="9486" width="17.5703125" customWidth="1"/>
    <col min="9487" max="9488" width="15" customWidth="1"/>
    <col min="9489" max="9490" width="13.140625" customWidth="1"/>
    <col min="9491" max="9491" width="11.7109375" customWidth="1"/>
    <col min="9492" max="9492" width="17.28515625" customWidth="1"/>
    <col min="9493" max="9493" width="17.7109375" customWidth="1"/>
    <col min="9494" max="9494" width="14.140625" customWidth="1"/>
    <col min="9495" max="9496" width="15.5703125" customWidth="1"/>
    <col min="9497" max="9498" width="26.140625" customWidth="1"/>
    <col min="9499" max="9499" width="26.5703125" customWidth="1"/>
    <col min="9500" max="9500" width="12.28515625" customWidth="1"/>
    <col min="9501" max="9502" width="14.140625" customWidth="1"/>
    <col min="9503" max="9503" width="16.42578125" customWidth="1"/>
    <col min="9504" max="9505" width="18.42578125" customWidth="1"/>
    <col min="9506" max="9506" width="12" customWidth="1"/>
    <col min="9507" max="9508" width="11.85546875" customWidth="1"/>
    <col min="9509" max="9509" width="11.7109375" customWidth="1"/>
    <col min="9510" max="9510" width="13.42578125" customWidth="1"/>
    <col min="9511" max="9511" width="13.28515625" customWidth="1"/>
    <col min="9512" max="9513" width="14.140625" customWidth="1"/>
    <col min="9514" max="9514" width="22.28515625" customWidth="1"/>
    <col min="9515" max="9516" width="23.5703125" customWidth="1"/>
    <col min="9726" max="9726" width="0" hidden="1" customWidth="1"/>
    <col min="9727" max="9727" width="3.85546875" customWidth="1"/>
    <col min="9728" max="9728" width="16.85546875" customWidth="1"/>
    <col min="9729" max="9729" width="42.140625" customWidth="1"/>
    <col min="9730" max="9730" width="18.85546875" customWidth="1"/>
    <col min="9731" max="9731" width="15.5703125" customWidth="1"/>
    <col min="9732" max="9732" width="7" customWidth="1"/>
    <col min="9733" max="9733" width="15.5703125" customWidth="1"/>
    <col min="9734" max="9736" width="21.7109375" customWidth="1"/>
    <col min="9737" max="9737" width="12.85546875" customWidth="1"/>
    <col min="9738" max="9738" width="19.140625" customWidth="1"/>
    <col min="9739" max="9741" width="15" customWidth="1"/>
    <col min="9742" max="9742" width="17.5703125" customWidth="1"/>
    <col min="9743" max="9744" width="15" customWidth="1"/>
    <col min="9745" max="9746" width="13.140625" customWidth="1"/>
    <col min="9747" max="9747" width="11.7109375" customWidth="1"/>
    <col min="9748" max="9748" width="17.28515625" customWidth="1"/>
    <col min="9749" max="9749" width="17.7109375" customWidth="1"/>
    <col min="9750" max="9750" width="14.140625" customWidth="1"/>
    <col min="9751" max="9752" width="15.5703125" customWidth="1"/>
    <col min="9753" max="9754" width="26.140625" customWidth="1"/>
    <col min="9755" max="9755" width="26.5703125" customWidth="1"/>
    <col min="9756" max="9756" width="12.28515625" customWidth="1"/>
    <col min="9757" max="9758" width="14.140625" customWidth="1"/>
    <col min="9759" max="9759" width="16.42578125" customWidth="1"/>
    <col min="9760" max="9761" width="18.42578125" customWidth="1"/>
    <col min="9762" max="9762" width="12" customWidth="1"/>
    <col min="9763" max="9764" width="11.85546875" customWidth="1"/>
    <col min="9765" max="9765" width="11.7109375" customWidth="1"/>
    <col min="9766" max="9766" width="13.42578125" customWidth="1"/>
    <col min="9767" max="9767" width="13.28515625" customWidth="1"/>
    <col min="9768" max="9769" width="14.140625" customWidth="1"/>
    <col min="9770" max="9770" width="22.28515625" customWidth="1"/>
    <col min="9771" max="9772" width="23.5703125" customWidth="1"/>
    <col min="9982" max="9982" width="0" hidden="1" customWidth="1"/>
    <col min="9983" max="9983" width="3.85546875" customWidth="1"/>
    <col min="9984" max="9984" width="16.85546875" customWidth="1"/>
    <col min="9985" max="9985" width="42.140625" customWidth="1"/>
    <col min="9986" max="9986" width="18.85546875" customWidth="1"/>
    <col min="9987" max="9987" width="15.5703125" customWidth="1"/>
    <col min="9988" max="9988" width="7" customWidth="1"/>
    <col min="9989" max="9989" width="15.5703125" customWidth="1"/>
    <col min="9990" max="9992" width="21.7109375" customWidth="1"/>
    <col min="9993" max="9993" width="12.85546875" customWidth="1"/>
    <col min="9994" max="9994" width="19.140625" customWidth="1"/>
    <col min="9995" max="9997" width="15" customWidth="1"/>
    <col min="9998" max="9998" width="17.5703125" customWidth="1"/>
    <col min="9999" max="10000" width="15" customWidth="1"/>
    <col min="10001" max="10002" width="13.140625" customWidth="1"/>
    <col min="10003" max="10003" width="11.7109375" customWidth="1"/>
    <col min="10004" max="10004" width="17.28515625" customWidth="1"/>
    <col min="10005" max="10005" width="17.7109375" customWidth="1"/>
    <col min="10006" max="10006" width="14.140625" customWidth="1"/>
    <col min="10007" max="10008" width="15.5703125" customWidth="1"/>
    <col min="10009" max="10010" width="26.140625" customWidth="1"/>
    <col min="10011" max="10011" width="26.5703125" customWidth="1"/>
    <col min="10012" max="10012" width="12.28515625" customWidth="1"/>
    <col min="10013" max="10014" width="14.140625" customWidth="1"/>
    <col min="10015" max="10015" width="16.42578125" customWidth="1"/>
    <col min="10016" max="10017" width="18.42578125" customWidth="1"/>
    <col min="10018" max="10018" width="12" customWidth="1"/>
    <col min="10019" max="10020" width="11.85546875" customWidth="1"/>
    <col min="10021" max="10021" width="11.7109375" customWidth="1"/>
    <col min="10022" max="10022" width="13.42578125" customWidth="1"/>
    <col min="10023" max="10023" width="13.28515625" customWidth="1"/>
    <col min="10024" max="10025" width="14.140625" customWidth="1"/>
    <col min="10026" max="10026" width="22.28515625" customWidth="1"/>
    <col min="10027" max="10028" width="23.5703125" customWidth="1"/>
    <col min="10238" max="10238" width="0" hidden="1" customWidth="1"/>
    <col min="10239" max="10239" width="3.85546875" customWidth="1"/>
    <col min="10240" max="10240" width="16.85546875" customWidth="1"/>
    <col min="10241" max="10241" width="42.140625" customWidth="1"/>
    <col min="10242" max="10242" width="18.85546875" customWidth="1"/>
    <col min="10243" max="10243" width="15.5703125" customWidth="1"/>
    <col min="10244" max="10244" width="7" customWidth="1"/>
    <col min="10245" max="10245" width="15.5703125" customWidth="1"/>
    <col min="10246" max="10248" width="21.7109375" customWidth="1"/>
    <col min="10249" max="10249" width="12.85546875" customWidth="1"/>
    <col min="10250" max="10250" width="19.140625" customWidth="1"/>
    <col min="10251" max="10253" width="15" customWidth="1"/>
    <col min="10254" max="10254" width="17.5703125" customWidth="1"/>
    <col min="10255" max="10256" width="15" customWidth="1"/>
    <col min="10257" max="10258" width="13.140625" customWidth="1"/>
    <col min="10259" max="10259" width="11.7109375" customWidth="1"/>
    <col min="10260" max="10260" width="17.28515625" customWidth="1"/>
    <col min="10261" max="10261" width="17.7109375" customWidth="1"/>
    <col min="10262" max="10262" width="14.140625" customWidth="1"/>
    <col min="10263" max="10264" width="15.5703125" customWidth="1"/>
    <col min="10265" max="10266" width="26.140625" customWidth="1"/>
    <col min="10267" max="10267" width="26.5703125" customWidth="1"/>
    <col min="10268" max="10268" width="12.28515625" customWidth="1"/>
    <col min="10269" max="10270" width="14.140625" customWidth="1"/>
    <col min="10271" max="10271" width="16.42578125" customWidth="1"/>
    <col min="10272" max="10273" width="18.42578125" customWidth="1"/>
    <col min="10274" max="10274" width="12" customWidth="1"/>
    <col min="10275" max="10276" width="11.85546875" customWidth="1"/>
    <col min="10277" max="10277" width="11.7109375" customWidth="1"/>
    <col min="10278" max="10278" width="13.42578125" customWidth="1"/>
    <col min="10279" max="10279" width="13.28515625" customWidth="1"/>
    <col min="10280" max="10281" width="14.140625" customWidth="1"/>
    <col min="10282" max="10282" width="22.28515625" customWidth="1"/>
    <col min="10283" max="10284" width="23.5703125" customWidth="1"/>
    <col min="10494" max="10494" width="0" hidden="1" customWidth="1"/>
    <col min="10495" max="10495" width="3.85546875" customWidth="1"/>
    <col min="10496" max="10496" width="16.85546875" customWidth="1"/>
    <col min="10497" max="10497" width="42.140625" customWidth="1"/>
    <col min="10498" max="10498" width="18.85546875" customWidth="1"/>
    <col min="10499" max="10499" width="15.5703125" customWidth="1"/>
    <col min="10500" max="10500" width="7" customWidth="1"/>
    <col min="10501" max="10501" width="15.5703125" customWidth="1"/>
    <col min="10502" max="10504" width="21.7109375" customWidth="1"/>
    <col min="10505" max="10505" width="12.85546875" customWidth="1"/>
    <col min="10506" max="10506" width="19.140625" customWidth="1"/>
    <col min="10507" max="10509" width="15" customWidth="1"/>
    <col min="10510" max="10510" width="17.5703125" customWidth="1"/>
    <col min="10511" max="10512" width="15" customWidth="1"/>
    <col min="10513" max="10514" width="13.140625" customWidth="1"/>
    <col min="10515" max="10515" width="11.7109375" customWidth="1"/>
    <col min="10516" max="10516" width="17.28515625" customWidth="1"/>
    <col min="10517" max="10517" width="17.7109375" customWidth="1"/>
    <col min="10518" max="10518" width="14.140625" customWidth="1"/>
    <col min="10519" max="10520" width="15.5703125" customWidth="1"/>
    <col min="10521" max="10522" width="26.140625" customWidth="1"/>
    <col min="10523" max="10523" width="26.5703125" customWidth="1"/>
    <col min="10524" max="10524" width="12.28515625" customWidth="1"/>
    <col min="10525" max="10526" width="14.140625" customWidth="1"/>
    <col min="10527" max="10527" width="16.42578125" customWidth="1"/>
    <col min="10528" max="10529" width="18.42578125" customWidth="1"/>
    <col min="10530" max="10530" width="12" customWidth="1"/>
    <col min="10531" max="10532" width="11.85546875" customWidth="1"/>
    <col min="10533" max="10533" width="11.7109375" customWidth="1"/>
    <col min="10534" max="10534" width="13.42578125" customWidth="1"/>
    <col min="10535" max="10535" width="13.28515625" customWidth="1"/>
    <col min="10536" max="10537" width="14.140625" customWidth="1"/>
    <col min="10538" max="10538" width="22.28515625" customWidth="1"/>
    <col min="10539" max="10540" width="23.5703125" customWidth="1"/>
    <col min="10750" max="10750" width="0" hidden="1" customWidth="1"/>
    <col min="10751" max="10751" width="3.85546875" customWidth="1"/>
    <col min="10752" max="10752" width="16.85546875" customWidth="1"/>
    <col min="10753" max="10753" width="42.140625" customWidth="1"/>
    <col min="10754" max="10754" width="18.85546875" customWidth="1"/>
    <col min="10755" max="10755" width="15.5703125" customWidth="1"/>
    <col min="10756" max="10756" width="7" customWidth="1"/>
    <col min="10757" max="10757" width="15.5703125" customWidth="1"/>
    <col min="10758" max="10760" width="21.7109375" customWidth="1"/>
    <col min="10761" max="10761" width="12.85546875" customWidth="1"/>
    <col min="10762" max="10762" width="19.140625" customWidth="1"/>
    <col min="10763" max="10765" width="15" customWidth="1"/>
    <col min="10766" max="10766" width="17.5703125" customWidth="1"/>
    <col min="10767" max="10768" width="15" customWidth="1"/>
    <col min="10769" max="10770" width="13.140625" customWidth="1"/>
    <col min="10771" max="10771" width="11.7109375" customWidth="1"/>
    <col min="10772" max="10772" width="17.28515625" customWidth="1"/>
    <col min="10773" max="10773" width="17.7109375" customWidth="1"/>
    <col min="10774" max="10774" width="14.140625" customWidth="1"/>
    <col min="10775" max="10776" width="15.5703125" customWidth="1"/>
    <col min="10777" max="10778" width="26.140625" customWidth="1"/>
    <col min="10779" max="10779" width="26.5703125" customWidth="1"/>
    <col min="10780" max="10780" width="12.28515625" customWidth="1"/>
    <col min="10781" max="10782" width="14.140625" customWidth="1"/>
    <col min="10783" max="10783" width="16.42578125" customWidth="1"/>
    <col min="10784" max="10785" width="18.42578125" customWidth="1"/>
    <col min="10786" max="10786" width="12" customWidth="1"/>
    <col min="10787" max="10788" width="11.85546875" customWidth="1"/>
    <col min="10789" max="10789" width="11.7109375" customWidth="1"/>
    <col min="10790" max="10790" width="13.42578125" customWidth="1"/>
    <col min="10791" max="10791" width="13.28515625" customWidth="1"/>
    <col min="10792" max="10793" width="14.140625" customWidth="1"/>
    <col min="10794" max="10794" width="22.28515625" customWidth="1"/>
    <col min="10795" max="10796" width="23.5703125" customWidth="1"/>
    <col min="11006" max="11006" width="0" hidden="1" customWidth="1"/>
    <col min="11007" max="11007" width="3.85546875" customWidth="1"/>
    <col min="11008" max="11008" width="16.85546875" customWidth="1"/>
    <col min="11009" max="11009" width="42.140625" customWidth="1"/>
    <col min="11010" max="11010" width="18.85546875" customWidth="1"/>
    <col min="11011" max="11011" width="15.5703125" customWidth="1"/>
    <col min="11012" max="11012" width="7" customWidth="1"/>
    <col min="11013" max="11013" width="15.5703125" customWidth="1"/>
    <col min="11014" max="11016" width="21.7109375" customWidth="1"/>
    <col min="11017" max="11017" width="12.85546875" customWidth="1"/>
    <col min="11018" max="11018" width="19.140625" customWidth="1"/>
    <col min="11019" max="11021" width="15" customWidth="1"/>
    <col min="11022" max="11022" width="17.5703125" customWidth="1"/>
    <col min="11023" max="11024" width="15" customWidth="1"/>
    <col min="11025" max="11026" width="13.140625" customWidth="1"/>
    <col min="11027" max="11027" width="11.7109375" customWidth="1"/>
    <col min="11028" max="11028" width="17.28515625" customWidth="1"/>
    <col min="11029" max="11029" width="17.7109375" customWidth="1"/>
    <col min="11030" max="11030" width="14.140625" customWidth="1"/>
    <col min="11031" max="11032" width="15.5703125" customWidth="1"/>
    <col min="11033" max="11034" width="26.140625" customWidth="1"/>
    <col min="11035" max="11035" width="26.5703125" customWidth="1"/>
    <col min="11036" max="11036" width="12.28515625" customWidth="1"/>
    <col min="11037" max="11038" width="14.140625" customWidth="1"/>
    <col min="11039" max="11039" width="16.42578125" customWidth="1"/>
    <col min="11040" max="11041" width="18.42578125" customWidth="1"/>
    <col min="11042" max="11042" width="12" customWidth="1"/>
    <col min="11043" max="11044" width="11.85546875" customWidth="1"/>
    <col min="11045" max="11045" width="11.7109375" customWidth="1"/>
    <col min="11046" max="11046" width="13.42578125" customWidth="1"/>
    <col min="11047" max="11047" width="13.28515625" customWidth="1"/>
    <col min="11048" max="11049" width="14.140625" customWidth="1"/>
    <col min="11050" max="11050" width="22.28515625" customWidth="1"/>
    <col min="11051" max="11052" width="23.5703125" customWidth="1"/>
    <col min="11262" max="11262" width="0" hidden="1" customWidth="1"/>
    <col min="11263" max="11263" width="3.85546875" customWidth="1"/>
    <col min="11264" max="11264" width="16.85546875" customWidth="1"/>
    <col min="11265" max="11265" width="42.140625" customWidth="1"/>
    <col min="11266" max="11266" width="18.85546875" customWidth="1"/>
    <col min="11267" max="11267" width="15.5703125" customWidth="1"/>
    <col min="11268" max="11268" width="7" customWidth="1"/>
    <col min="11269" max="11269" width="15.5703125" customWidth="1"/>
    <col min="11270" max="11272" width="21.7109375" customWidth="1"/>
    <col min="11273" max="11273" width="12.85546875" customWidth="1"/>
    <col min="11274" max="11274" width="19.140625" customWidth="1"/>
    <col min="11275" max="11277" width="15" customWidth="1"/>
    <col min="11278" max="11278" width="17.5703125" customWidth="1"/>
    <col min="11279" max="11280" width="15" customWidth="1"/>
    <col min="11281" max="11282" width="13.140625" customWidth="1"/>
    <col min="11283" max="11283" width="11.7109375" customWidth="1"/>
    <col min="11284" max="11284" width="17.28515625" customWidth="1"/>
    <col min="11285" max="11285" width="17.7109375" customWidth="1"/>
    <col min="11286" max="11286" width="14.140625" customWidth="1"/>
    <col min="11287" max="11288" width="15.5703125" customWidth="1"/>
    <col min="11289" max="11290" width="26.140625" customWidth="1"/>
    <col min="11291" max="11291" width="26.5703125" customWidth="1"/>
    <col min="11292" max="11292" width="12.28515625" customWidth="1"/>
    <col min="11293" max="11294" width="14.140625" customWidth="1"/>
    <col min="11295" max="11295" width="16.42578125" customWidth="1"/>
    <col min="11296" max="11297" width="18.42578125" customWidth="1"/>
    <col min="11298" max="11298" width="12" customWidth="1"/>
    <col min="11299" max="11300" width="11.85546875" customWidth="1"/>
    <col min="11301" max="11301" width="11.7109375" customWidth="1"/>
    <col min="11302" max="11302" width="13.42578125" customWidth="1"/>
    <col min="11303" max="11303" width="13.28515625" customWidth="1"/>
    <col min="11304" max="11305" width="14.140625" customWidth="1"/>
    <col min="11306" max="11306" width="22.28515625" customWidth="1"/>
    <col min="11307" max="11308" width="23.5703125" customWidth="1"/>
    <col min="11518" max="11518" width="0" hidden="1" customWidth="1"/>
    <col min="11519" max="11519" width="3.85546875" customWidth="1"/>
    <col min="11520" max="11520" width="16.85546875" customWidth="1"/>
    <col min="11521" max="11521" width="42.140625" customWidth="1"/>
    <col min="11522" max="11522" width="18.85546875" customWidth="1"/>
    <col min="11523" max="11523" width="15.5703125" customWidth="1"/>
    <col min="11524" max="11524" width="7" customWidth="1"/>
    <col min="11525" max="11525" width="15.5703125" customWidth="1"/>
    <col min="11526" max="11528" width="21.7109375" customWidth="1"/>
    <col min="11529" max="11529" width="12.85546875" customWidth="1"/>
    <col min="11530" max="11530" width="19.140625" customWidth="1"/>
    <col min="11531" max="11533" width="15" customWidth="1"/>
    <col min="11534" max="11534" width="17.5703125" customWidth="1"/>
    <col min="11535" max="11536" width="15" customWidth="1"/>
    <col min="11537" max="11538" width="13.140625" customWidth="1"/>
    <col min="11539" max="11539" width="11.7109375" customWidth="1"/>
    <col min="11540" max="11540" width="17.28515625" customWidth="1"/>
    <col min="11541" max="11541" width="17.7109375" customWidth="1"/>
    <col min="11542" max="11542" width="14.140625" customWidth="1"/>
    <col min="11543" max="11544" width="15.5703125" customWidth="1"/>
    <col min="11545" max="11546" width="26.140625" customWidth="1"/>
    <col min="11547" max="11547" width="26.5703125" customWidth="1"/>
    <col min="11548" max="11548" width="12.28515625" customWidth="1"/>
    <col min="11549" max="11550" width="14.140625" customWidth="1"/>
    <col min="11551" max="11551" width="16.42578125" customWidth="1"/>
    <col min="11552" max="11553" width="18.42578125" customWidth="1"/>
    <col min="11554" max="11554" width="12" customWidth="1"/>
    <col min="11555" max="11556" width="11.85546875" customWidth="1"/>
    <col min="11557" max="11557" width="11.7109375" customWidth="1"/>
    <col min="11558" max="11558" width="13.42578125" customWidth="1"/>
    <col min="11559" max="11559" width="13.28515625" customWidth="1"/>
    <col min="11560" max="11561" width="14.140625" customWidth="1"/>
    <col min="11562" max="11562" width="22.28515625" customWidth="1"/>
    <col min="11563" max="11564" width="23.5703125" customWidth="1"/>
    <col min="11774" max="11774" width="0" hidden="1" customWidth="1"/>
    <col min="11775" max="11775" width="3.85546875" customWidth="1"/>
    <col min="11776" max="11776" width="16.85546875" customWidth="1"/>
    <col min="11777" max="11777" width="42.140625" customWidth="1"/>
    <col min="11778" max="11778" width="18.85546875" customWidth="1"/>
    <col min="11779" max="11779" width="15.5703125" customWidth="1"/>
    <col min="11780" max="11780" width="7" customWidth="1"/>
    <col min="11781" max="11781" width="15.5703125" customWidth="1"/>
    <col min="11782" max="11784" width="21.7109375" customWidth="1"/>
    <col min="11785" max="11785" width="12.85546875" customWidth="1"/>
    <col min="11786" max="11786" width="19.140625" customWidth="1"/>
    <col min="11787" max="11789" width="15" customWidth="1"/>
    <col min="11790" max="11790" width="17.5703125" customWidth="1"/>
    <col min="11791" max="11792" width="15" customWidth="1"/>
    <col min="11793" max="11794" width="13.140625" customWidth="1"/>
    <col min="11795" max="11795" width="11.7109375" customWidth="1"/>
    <col min="11796" max="11796" width="17.28515625" customWidth="1"/>
    <col min="11797" max="11797" width="17.7109375" customWidth="1"/>
    <col min="11798" max="11798" width="14.140625" customWidth="1"/>
    <col min="11799" max="11800" width="15.5703125" customWidth="1"/>
    <col min="11801" max="11802" width="26.140625" customWidth="1"/>
    <col min="11803" max="11803" width="26.5703125" customWidth="1"/>
    <col min="11804" max="11804" width="12.28515625" customWidth="1"/>
    <col min="11805" max="11806" width="14.140625" customWidth="1"/>
    <col min="11807" max="11807" width="16.42578125" customWidth="1"/>
    <col min="11808" max="11809" width="18.42578125" customWidth="1"/>
    <col min="11810" max="11810" width="12" customWidth="1"/>
    <col min="11811" max="11812" width="11.85546875" customWidth="1"/>
    <col min="11813" max="11813" width="11.7109375" customWidth="1"/>
    <col min="11814" max="11814" width="13.42578125" customWidth="1"/>
    <col min="11815" max="11815" width="13.28515625" customWidth="1"/>
    <col min="11816" max="11817" width="14.140625" customWidth="1"/>
    <col min="11818" max="11818" width="22.28515625" customWidth="1"/>
    <col min="11819" max="11820" width="23.5703125" customWidth="1"/>
    <col min="12030" max="12030" width="0" hidden="1" customWidth="1"/>
    <col min="12031" max="12031" width="3.85546875" customWidth="1"/>
    <col min="12032" max="12032" width="16.85546875" customWidth="1"/>
    <col min="12033" max="12033" width="42.140625" customWidth="1"/>
    <col min="12034" max="12034" width="18.85546875" customWidth="1"/>
    <col min="12035" max="12035" width="15.5703125" customWidth="1"/>
    <col min="12036" max="12036" width="7" customWidth="1"/>
    <col min="12037" max="12037" width="15.5703125" customWidth="1"/>
    <col min="12038" max="12040" width="21.7109375" customWidth="1"/>
    <col min="12041" max="12041" width="12.85546875" customWidth="1"/>
    <col min="12042" max="12042" width="19.140625" customWidth="1"/>
    <col min="12043" max="12045" width="15" customWidth="1"/>
    <col min="12046" max="12046" width="17.5703125" customWidth="1"/>
    <col min="12047" max="12048" width="15" customWidth="1"/>
    <col min="12049" max="12050" width="13.140625" customWidth="1"/>
    <col min="12051" max="12051" width="11.7109375" customWidth="1"/>
    <col min="12052" max="12052" width="17.28515625" customWidth="1"/>
    <col min="12053" max="12053" width="17.7109375" customWidth="1"/>
    <col min="12054" max="12054" width="14.140625" customWidth="1"/>
    <col min="12055" max="12056" width="15.5703125" customWidth="1"/>
    <col min="12057" max="12058" width="26.140625" customWidth="1"/>
    <col min="12059" max="12059" width="26.5703125" customWidth="1"/>
    <col min="12060" max="12060" width="12.28515625" customWidth="1"/>
    <col min="12061" max="12062" width="14.140625" customWidth="1"/>
    <col min="12063" max="12063" width="16.42578125" customWidth="1"/>
    <col min="12064" max="12065" width="18.42578125" customWidth="1"/>
    <col min="12066" max="12066" width="12" customWidth="1"/>
    <col min="12067" max="12068" width="11.85546875" customWidth="1"/>
    <col min="12069" max="12069" width="11.7109375" customWidth="1"/>
    <col min="12070" max="12070" width="13.42578125" customWidth="1"/>
    <col min="12071" max="12071" width="13.28515625" customWidth="1"/>
    <col min="12072" max="12073" width="14.140625" customWidth="1"/>
    <col min="12074" max="12074" width="22.28515625" customWidth="1"/>
    <col min="12075" max="12076" width="23.5703125" customWidth="1"/>
    <col min="12286" max="12286" width="0" hidden="1" customWidth="1"/>
    <col min="12287" max="12287" width="3.85546875" customWidth="1"/>
    <col min="12288" max="12288" width="16.85546875" customWidth="1"/>
    <col min="12289" max="12289" width="42.140625" customWidth="1"/>
    <col min="12290" max="12290" width="18.85546875" customWidth="1"/>
    <col min="12291" max="12291" width="15.5703125" customWidth="1"/>
    <col min="12292" max="12292" width="7" customWidth="1"/>
    <col min="12293" max="12293" width="15.5703125" customWidth="1"/>
    <col min="12294" max="12296" width="21.7109375" customWidth="1"/>
    <col min="12297" max="12297" width="12.85546875" customWidth="1"/>
    <col min="12298" max="12298" width="19.140625" customWidth="1"/>
    <col min="12299" max="12301" width="15" customWidth="1"/>
    <col min="12302" max="12302" width="17.5703125" customWidth="1"/>
    <col min="12303" max="12304" width="15" customWidth="1"/>
    <col min="12305" max="12306" width="13.140625" customWidth="1"/>
    <col min="12307" max="12307" width="11.7109375" customWidth="1"/>
    <col min="12308" max="12308" width="17.28515625" customWidth="1"/>
    <col min="12309" max="12309" width="17.7109375" customWidth="1"/>
    <col min="12310" max="12310" width="14.140625" customWidth="1"/>
    <col min="12311" max="12312" width="15.5703125" customWidth="1"/>
    <col min="12313" max="12314" width="26.140625" customWidth="1"/>
    <col min="12315" max="12315" width="26.5703125" customWidth="1"/>
    <col min="12316" max="12316" width="12.28515625" customWidth="1"/>
    <col min="12317" max="12318" width="14.140625" customWidth="1"/>
    <col min="12319" max="12319" width="16.42578125" customWidth="1"/>
    <col min="12320" max="12321" width="18.42578125" customWidth="1"/>
    <col min="12322" max="12322" width="12" customWidth="1"/>
    <col min="12323" max="12324" width="11.85546875" customWidth="1"/>
    <col min="12325" max="12325" width="11.7109375" customWidth="1"/>
    <col min="12326" max="12326" width="13.42578125" customWidth="1"/>
    <col min="12327" max="12327" width="13.28515625" customWidth="1"/>
    <col min="12328" max="12329" width="14.140625" customWidth="1"/>
    <col min="12330" max="12330" width="22.28515625" customWidth="1"/>
    <col min="12331" max="12332" width="23.5703125" customWidth="1"/>
    <col min="12542" max="12542" width="0" hidden="1" customWidth="1"/>
    <col min="12543" max="12543" width="3.85546875" customWidth="1"/>
    <col min="12544" max="12544" width="16.85546875" customWidth="1"/>
    <col min="12545" max="12545" width="42.140625" customWidth="1"/>
    <col min="12546" max="12546" width="18.85546875" customWidth="1"/>
    <col min="12547" max="12547" width="15.5703125" customWidth="1"/>
    <col min="12548" max="12548" width="7" customWidth="1"/>
    <col min="12549" max="12549" width="15.5703125" customWidth="1"/>
    <col min="12550" max="12552" width="21.7109375" customWidth="1"/>
    <col min="12553" max="12553" width="12.85546875" customWidth="1"/>
    <col min="12554" max="12554" width="19.140625" customWidth="1"/>
    <col min="12555" max="12557" width="15" customWidth="1"/>
    <col min="12558" max="12558" width="17.5703125" customWidth="1"/>
    <col min="12559" max="12560" width="15" customWidth="1"/>
    <col min="12561" max="12562" width="13.140625" customWidth="1"/>
    <col min="12563" max="12563" width="11.7109375" customWidth="1"/>
    <col min="12564" max="12564" width="17.28515625" customWidth="1"/>
    <col min="12565" max="12565" width="17.7109375" customWidth="1"/>
    <col min="12566" max="12566" width="14.140625" customWidth="1"/>
    <col min="12567" max="12568" width="15.5703125" customWidth="1"/>
    <col min="12569" max="12570" width="26.140625" customWidth="1"/>
    <col min="12571" max="12571" width="26.5703125" customWidth="1"/>
    <col min="12572" max="12572" width="12.28515625" customWidth="1"/>
    <col min="12573" max="12574" width="14.140625" customWidth="1"/>
    <col min="12575" max="12575" width="16.42578125" customWidth="1"/>
    <col min="12576" max="12577" width="18.42578125" customWidth="1"/>
    <col min="12578" max="12578" width="12" customWidth="1"/>
    <col min="12579" max="12580" width="11.85546875" customWidth="1"/>
    <col min="12581" max="12581" width="11.7109375" customWidth="1"/>
    <col min="12582" max="12582" width="13.42578125" customWidth="1"/>
    <col min="12583" max="12583" width="13.28515625" customWidth="1"/>
    <col min="12584" max="12585" width="14.140625" customWidth="1"/>
    <col min="12586" max="12586" width="22.28515625" customWidth="1"/>
    <col min="12587" max="12588" width="23.5703125" customWidth="1"/>
    <col min="12798" max="12798" width="0" hidden="1" customWidth="1"/>
    <col min="12799" max="12799" width="3.85546875" customWidth="1"/>
    <col min="12800" max="12800" width="16.85546875" customWidth="1"/>
    <col min="12801" max="12801" width="42.140625" customWidth="1"/>
    <col min="12802" max="12802" width="18.85546875" customWidth="1"/>
    <col min="12803" max="12803" width="15.5703125" customWidth="1"/>
    <col min="12804" max="12804" width="7" customWidth="1"/>
    <col min="12805" max="12805" width="15.5703125" customWidth="1"/>
    <col min="12806" max="12808" width="21.7109375" customWidth="1"/>
    <col min="12809" max="12809" width="12.85546875" customWidth="1"/>
    <col min="12810" max="12810" width="19.140625" customWidth="1"/>
    <col min="12811" max="12813" width="15" customWidth="1"/>
    <col min="12814" max="12814" width="17.5703125" customWidth="1"/>
    <col min="12815" max="12816" width="15" customWidth="1"/>
    <col min="12817" max="12818" width="13.140625" customWidth="1"/>
    <col min="12819" max="12819" width="11.7109375" customWidth="1"/>
    <col min="12820" max="12820" width="17.28515625" customWidth="1"/>
    <col min="12821" max="12821" width="17.7109375" customWidth="1"/>
    <col min="12822" max="12822" width="14.140625" customWidth="1"/>
    <col min="12823" max="12824" width="15.5703125" customWidth="1"/>
    <col min="12825" max="12826" width="26.140625" customWidth="1"/>
    <col min="12827" max="12827" width="26.5703125" customWidth="1"/>
    <col min="12828" max="12828" width="12.28515625" customWidth="1"/>
    <col min="12829" max="12830" width="14.140625" customWidth="1"/>
    <col min="12831" max="12831" width="16.42578125" customWidth="1"/>
    <col min="12832" max="12833" width="18.42578125" customWidth="1"/>
    <col min="12834" max="12834" width="12" customWidth="1"/>
    <col min="12835" max="12836" width="11.85546875" customWidth="1"/>
    <col min="12837" max="12837" width="11.7109375" customWidth="1"/>
    <col min="12838" max="12838" width="13.42578125" customWidth="1"/>
    <col min="12839" max="12839" width="13.28515625" customWidth="1"/>
    <col min="12840" max="12841" width="14.140625" customWidth="1"/>
    <col min="12842" max="12842" width="22.28515625" customWidth="1"/>
    <col min="12843" max="12844" width="23.5703125" customWidth="1"/>
    <col min="13054" max="13054" width="0" hidden="1" customWidth="1"/>
    <col min="13055" max="13055" width="3.85546875" customWidth="1"/>
    <col min="13056" max="13056" width="16.85546875" customWidth="1"/>
    <col min="13057" max="13057" width="42.140625" customWidth="1"/>
    <col min="13058" max="13058" width="18.85546875" customWidth="1"/>
    <col min="13059" max="13059" width="15.5703125" customWidth="1"/>
    <col min="13060" max="13060" width="7" customWidth="1"/>
    <col min="13061" max="13061" width="15.5703125" customWidth="1"/>
    <col min="13062" max="13064" width="21.7109375" customWidth="1"/>
    <col min="13065" max="13065" width="12.85546875" customWidth="1"/>
    <col min="13066" max="13066" width="19.140625" customWidth="1"/>
    <col min="13067" max="13069" width="15" customWidth="1"/>
    <col min="13070" max="13070" width="17.5703125" customWidth="1"/>
    <col min="13071" max="13072" width="15" customWidth="1"/>
    <col min="13073" max="13074" width="13.140625" customWidth="1"/>
    <col min="13075" max="13075" width="11.7109375" customWidth="1"/>
    <col min="13076" max="13076" width="17.28515625" customWidth="1"/>
    <col min="13077" max="13077" width="17.7109375" customWidth="1"/>
    <col min="13078" max="13078" width="14.140625" customWidth="1"/>
    <col min="13079" max="13080" width="15.5703125" customWidth="1"/>
    <col min="13081" max="13082" width="26.140625" customWidth="1"/>
    <col min="13083" max="13083" width="26.5703125" customWidth="1"/>
    <col min="13084" max="13084" width="12.28515625" customWidth="1"/>
    <col min="13085" max="13086" width="14.140625" customWidth="1"/>
    <col min="13087" max="13087" width="16.42578125" customWidth="1"/>
    <col min="13088" max="13089" width="18.42578125" customWidth="1"/>
    <col min="13090" max="13090" width="12" customWidth="1"/>
    <col min="13091" max="13092" width="11.85546875" customWidth="1"/>
    <col min="13093" max="13093" width="11.7109375" customWidth="1"/>
    <col min="13094" max="13094" width="13.42578125" customWidth="1"/>
    <col min="13095" max="13095" width="13.28515625" customWidth="1"/>
    <col min="13096" max="13097" width="14.140625" customWidth="1"/>
    <col min="13098" max="13098" width="22.28515625" customWidth="1"/>
    <col min="13099" max="13100" width="23.5703125" customWidth="1"/>
    <col min="13310" max="13310" width="0" hidden="1" customWidth="1"/>
    <col min="13311" max="13311" width="3.85546875" customWidth="1"/>
    <col min="13312" max="13312" width="16.85546875" customWidth="1"/>
    <col min="13313" max="13313" width="42.140625" customWidth="1"/>
    <col min="13314" max="13314" width="18.85546875" customWidth="1"/>
    <col min="13315" max="13315" width="15.5703125" customWidth="1"/>
    <col min="13316" max="13316" width="7" customWidth="1"/>
    <col min="13317" max="13317" width="15.5703125" customWidth="1"/>
    <col min="13318" max="13320" width="21.7109375" customWidth="1"/>
    <col min="13321" max="13321" width="12.85546875" customWidth="1"/>
    <col min="13322" max="13322" width="19.140625" customWidth="1"/>
    <col min="13323" max="13325" width="15" customWidth="1"/>
    <col min="13326" max="13326" width="17.5703125" customWidth="1"/>
    <col min="13327" max="13328" width="15" customWidth="1"/>
    <col min="13329" max="13330" width="13.140625" customWidth="1"/>
    <col min="13331" max="13331" width="11.7109375" customWidth="1"/>
    <col min="13332" max="13332" width="17.28515625" customWidth="1"/>
    <col min="13333" max="13333" width="17.7109375" customWidth="1"/>
    <col min="13334" max="13334" width="14.140625" customWidth="1"/>
    <col min="13335" max="13336" width="15.5703125" customWidth="1"/>
    <col min="13337" max="13338" width="26.140625" customWidth="1"/>
    <col min="13339" max="13339" width="26.5703125" customWidth="1"/>
    <col min="13340" max="13340" width="12.28515625" customWidth="1"/>
    <col min="13341" max="13342" width="14.140625" customWidth="1"/>
    <col min="13343" max="13343" width="16.42578125" customWidth="1"/>
    <col min="13344" max="13345" width="18.42578125" customWidth="1"/>
    <col min="13346" max="13346" width="12" customWidth="1"/>
    <col min="13347" max="13348" width="11.85546875" customWidth="1"/>
    <col min="13349" max="13349" width="11.7109375" customWidth="1"/>
    <col min="13350" max="13350" width="13.42578125" customWidth="1"/>
    <col min="13351" max="13351" width="13.28515625" customWidth="1"/>
    <col min="13352" max="13353" width="14.140625" customWidth="1"/>
    <col min="13354" max="13354" width="22.28515625" customWidth="1"/>
    <col min="13355" max="13356" width="23.5703125" customWidth="1"/>
    <col min="13566" max="13566" width="0" hidden="1" customWidth="1"/>
    <col min="13567" max="13567" width="3.85546875" customWidth="1"/>
    <col min="13568" max="13568" width="16.85546875" customWidth="1"/>
    <col min="13569" max="13569" width="42.140625" customWidth="1"/>
    <col min="13570" max="13570" width="18.85546875" customWidth="1"/>
    <col min="13571" max="13571" width="15.5703125" customWidth="1"/>
    <col min="13572" max="13572" width="7" customWidth="1"/>
    <col min="13573" max="13573" width="15.5703125" customWidth="1"/>
    <col min="13574" max="13576" width="21.7109375" customWidth="1"/>
    <col min="13577" max="13577" width="12.85546875" customWidth="1"/>
    <col min="13578" max="13578" width="19.140625" customWidth="1"/>
    <col min="13579" max="13581" width="15" customWidth="1"/>
    <col min="13582" max="13582" width="17.5703125" customWidth="1"/>
    <col min="13583" max="13584" width="15" customWidth="1"/>
    <col min="13585" max="13586" width="13.140625" customWidth="1"/>
    <col min="13587" max="13587" width="11.7109375" customWidth="1"/>
    <col min="13588" max="13588" width="17.28515625" customWidth="1"/>
    <col min="13589" max="13589" width="17.7109375" customWidth="1"/>
    <col min="13590" max="13590" width="14.140625" customWidth="1"/>
    <col min="13591" max="13592" width="15.5703125" customWidth="1"/>
    <col min="13593" max="13594" width="26.140625" customWidth="1"/>
    <col min="13595" max="13595" width="26.5703125" customWidth="1"/>
    <col min="13596" max="13596" width="12.28515625" customWidth="1"/>
    <col min="13597" max="13598" width="14.140625" customWidth="1"/>
    <col min="13599" max="13599" width="16.42578125" customWidth="1"/>
    <col min="13600" max="13601" width="18.42578125" customWidth="1"/>
    <col min="13602" max="13602" width="12" customWidth="1"/>
    <col min="13603" max="13604" width="11.85546875" customWidth="1"/>
    <col min="13605" max="13605" width="11.7109375" customWidth="1"/>
    <col min="13606" max="13606" width="13.42578125" customWidth="1"/>
    <col min="13607" max="13607" width="13.28515625" customWidth="1"/>
    <col min="13608" max="13609" width="14.140625" customWidth="1"/>
    <col min="13610" max="13610" width="22.28515625" customWidth="1"/>
    <col min="13611" max="13612" width="23.5703125" customWidth="1"/>
    <col min="13822" max="13822" width="0" hidden="1" customWidth="1"/>
    <col min="13823" max="13823" width="3.85546875" customWidth="1"/>
    <col min="13824" max="13824" width="16.85546875" customWidth="1"/>
    <col min="13825" max="13825" width="42.140625" customWidth="1"/>
    <col min="13826" max="13826" width="18.85546875" customWidth="1"/>
    <col min="13827" max="13827" width="15.5703125" customWidth="1"/>
    <col min="13828" max="13828" width="7" customWidth="1"/>
    <col min="13829" max="13829" width="15.5703125" customWidth="1"/>
    <col min="13830" max="13832" width="21.7109375" customWidth="1"/>
    <col min="13833" max="13833" width="12.85546875" customWidth="1"/>
    <col min="13834" max="13834" width="19.140625" customWidth="1"/>
    <col min="13835" max="13837" width="15" customWidth="1"/>
    <col min="13838" max="13838" width="17.5703125" customWidth="1"/>
    <col min="13839" max="13840" width="15" customWidth="1"/>
    <col min="13841" max="13842" width="13.140625" customWidth="1"/>
    <col min="13843" max="13843" width="11.7109375" customWidth="1"/>
    <col min="13844" max="13844" width="17.28515625" customWidth="1"/>
    <col min="13845" max="13845" width="17.7109375" customWidth="1"/>
    <col min="13846" max="13846" width="14.140625" customWidth="1"/>
    <col min="13847" max="13848" width="15.5703125" customWidth="1"/>
    <col min="13849" max="13850" width="26.140625" customWidth="1"/>
    <col min="13851" max="13851" width="26.5703125" customWidth="1"/>
    <col min="13852" max="13852" width="12.28515625" customWidth="1"/>
    <col min="13853" max="13854" width="14.140625" customWidth="1"/>
    <col min="13855" max="13855" width="16.42578125" customWidth="1"/>
    <col min="13856" max="13857" width="18.42578125" customWidth="1"/>
    <col min="13858" max="13858" width="12" customWidth="1"/>
    <col min="13859" max="13860" width="11.85546875" customWidth="1"/>
    <col min="13861" max="13861" width="11.7109375" customWidth="1"/>
    <col min="13862" max="13862" width="13.42578125" customWidth="1"/>
    <col min="13863" max="13863" width="13.28515625" customWidth="1"/>
    <col min="13864" max="13865" width="14.140625" customWidth="1"/>
    <col min="13866" max="13866" width="22.28515625" customWidth="1"/>
    <col min="13867" max="13868" width="23.5703125" customWidth="1"/>
    <col min="14078" max="14078" width="0" hidden="1" customWidth="1"/>
    <col min="14079" max="14079" width="3.85546875" customWidth="1"/>
    <col min="14080" max="14080" width="16.85546875" customWidth="1"/>
    <col min="14081" max="14081" width="42.140625" customWidth="1"/>
    <col min="14082" max="14082" width="18.85546875" customWidth="1"/>
    <col min="14083" max="14083" width="15.5703125" customWidth="1"/>
    <col min="14084" max="14084" width="7" customWidth="1"/>
    <col min="14085" max="14085" width="15.5703125" customWidth="1"/>
    <col min="14086" max="14088" width="21.7109375" customWidth="1"/>
    <col min="14089" max="14089" width="12.85546875" customWidth="1"/>
    <col min="14090" max="14090" width="19.140625" customWidth="1"/>
    <col min="14091" max="14093" width="15" customWidth="1"/>
    <col min="14094" max="14094" width="17.5703125" customWidth="1"/>
    <col min="14095" max="14096" width="15" customWidth="1"/>
    <col min="14097" max="14098" width="13.140625" customWidth="1"/>
    <col min="14099" max="14099" width="11.7109375" customWidth="1"/>
    <col min="14100" max="14100" width="17.28515625" customWidth="1"/>
    <col min="14101" max="14101" width="17.7109375" customWidth="1"/>
    <col min="14102" max="14102" width="14.140625" customWidth="1"/>
    <col min="14103" max="14104" width="15.5703125" customWidth="1"/>
    <col min="14105" max="14106" width="26.140625" customWidth="1"/>
    <col min="14107" max="14107" width="26.5703125" customWidth="1"/>
    <col min="14108" max="14108" width="12.28515625" customWidth="1"/>
    <col min="14109" max="14110" width="14.140625" customWidth="1"/>
    <col min="14111" max="14111" width="16.42578125" customWidth="1"/>
    <col min="14112" max="14113" width="18.42578125" customWidth="1"/>
    <col min="14114" max="14114" width="12" customWidth="1"/>
    <col min="14115" max="14116" width="11.85546875" customWidth="1"/>
    <col min="14117" max="14117" width="11.7109375" customWidth="1"/>
    <col min="14118" max="14118" width="13.42578125" customWidth="1"/>
    <col min="14119" max="14119" width="13.28515625" customWidth="1"/>
    <col min="14120" max="14121" width="14.140625" customWidth="1"/>
    <col min="14122" max="14122" width="22.28515625" customWidth="1"/>
    <col min="14123" max="14124" width="23.5703125" customWidth="1"/>
    <col min="14334" max="14334" width="0" hidden="1" customWidth="1"/>
    <col min="14335" max="14335" width="3.85546875" customWidth="1"/>
    <col min="14336" max="14336" width="16.85546875" customWidth="1"/>
    <col min="14337" max="14337" width="42.140625" customWidth="1"/>
    <col min="14338" max="14338" width="18.85546875" customWidth="1"/>
    <col min="14339" max="14339" width="15.5703125" customWidth="1"/>
    <col min="14340" max="14340" width="7" customWidth="1"/>
    <col min="14341" max="14341" width="15.5703125" customWidth="1"/>
    <col min="14342" max="14344" width="21.7109375" customWidth="1"/>
    <col min="14345" max="14345" width="12.85546875" customWidth="1"/>
    <col min="14346" max="14346" width="19.140625" customWidth="1"/>
    <col min="14347" max="14349" width="15" customWidth="1"/>
    <col min="14350" max="14350" width="17.5703125" customWidth="1"/>
    <col min="14351" max="14352" width="15" customWidth="1"/>
    <col min="14353" max="14354" width="13.140625" customWidth="1"/>
    <col min="14355" max="14355" width="11.7109375" customWidth="1"/>
    <col min="14356" max="14356" width="17.28515625" customWidth="1"/>
    <col min="14357" max="14357" width="17.7109375" customWidth="1"/>
    <col min="14358" max="14358" width="14.140625" customWidth="1"/>
    <col min="14359" max="14360" width="15.5703125" customWidth="1"/>
    <col min="14361" max="14362" width="26.140625" customWidth="1"/>
    <col min="14363" max="14363" width="26.5703125" customWidth="1"/>
    <col min="14364" max="14364" width="12.28515625" customWidth="1"/>
    <col min="14365" max="14366" width="14.140625" customWidth="1"/>
    <col min="14367" max="14367" width="16.42578125" customWidth="1"/>
    <col min="14368" max="14369" width="18.42578125" customWidth="1"/>
    <col min="14370" max="14370" width="12" customWidth="1"/>
    <col min="14371" max="14372" width="11.85546875" customWidth="1"/>
    <col min="14373" max="14373" width="11.7109375" customWidth="1"/>
    <col min="14374" max="14374" width="13.42578125" customWidth="1"/>
    <col min="14375" max="14375" width="13.28515625" customWidth="1"/>
    <col min="14376" max="14377" width="14.140625" customWidth="1"/>
    <col min="14378" max="14378" width="22.28515625" customWidth="1"/>
    <col min="14379" max="14380" width="23.5703125" customWidth="1"/>
    <col min="14590" max="14590" width="0" hidden="1" customWidth="1"/>
    <col min="14591" max="14591" width="3.85546875" customWidth="1"/>
    <col min="14592" max="14592" width="16.85546875" customWidth="1"/>
    <col min="14593" max="14593" width="42.140625" customWidth="1"/>
    <col min="14594" max="14594" width="18.85546875" customWidth="1"/>
    <col min="14595" max="14595" width="15.5703125" customWidth="1"/>
    <col min="14596" max="14596" width="7" customWidth="1"/>
    <col min="14597" max="14597" width="15.5703125" customWidth="1"/>
    <col min="14598" max="14600" width="21.7109375" customWidth="1"/>
    <col min="14601" max="14601" width="12.85546875" customWidth="1"/>
    <col min="14602" max="14602" width="19.140625" customWidth="1"/>
    <col min="14603" max="14605" width="15" customWidth="1"/>
    <col min="14606" max="14606" width="17.5703125" customWidth="1"/>
    <col min="14607" max="14608" width="15" customWidth="1"/>
    <col min="14609" max="14610" width="13.140625" customWidth="1"/>
    <col min="14611" max="14611" width="11.7109375" customWidth="1"/>
    <col min="14612" max="14612" width="17.28515625" customWidth="1"/>
    <col min="14613" max="14613" width="17.7109375" customWidth="1"/>
    <col min="14614" max="14614" width="14.140625" customWidth="1"/>
    <col min="14615" max="14616" width="15.5703125" customWidth="1"/>
    <col min="14617" max="14618" width="26.140625" customWidth="1"/>
    <col min="14619" max="14619" width="26.5703125" customWidth="1"/>
    <col min="14620" max="14620" width="12.28515625" customWidth="1"/>
    <col min="14621" max="14622" width="14.140625" customWidth="1"/>
    <col min="14623" max="14623" width="16.42578125" customWidth="1"/>
    <col min="14624" max="14625" width="18.42578125" customWidth="1"/>
    <col min="14626" max="14626" width="12" customWidth="1"/>
    <col min="14627" max="14628" width="11.85546875" customWidth="1"/>
    <col min="14629" max="14629" width="11.7109375" customWidth="1"/>
    <col min="14630" max="14630" width="13.42578125" customWidth="1"/>
    <col min="14631" max="14631" width="13.28515625" customWidth="1"/>
    <col min="14632" max="14633" width="14.140625" customWidth="1"/>
    <col min="14634" max="14634" width="22.28515625" customWidth="1"/>
    <col min="14635" max="14636" width="23.5703125" customWidth="1"/>
    <col min="14846" max="14846" width="0" hidden="1" customWidth="1"/>
    <col min="14847" max="14847" width="3.85546875" customWidth="1"/>
    <col min="14848" max="14848" width="16.85546875" customWidth="1"/>
    <col min="14849" max="14849" width="42.140625" customWidth="1"/>
    <col min="14850" max="14850" width="18.85546875" customWidth="1"/>
    <col min="14851" max="14851" width="15.5703125" customWidth="1"/>
    <col min="14852" max="14852" width="7" customWidth="1"/>
    <col min="14853" max="14853" width="15.5703125" customWidth="1"/>
    <col min="14854" max="14856" width="21.7109375" customWidth="1"/>
    <col min="14857" max="14857" width="12.85546875" customWidth="1"/>
    <col min="14858" max="14858" width="19.140625" customWidth="1"/>
    <col min="14859" max="14861" width="15" customWidth="1"/>
    <col min="14862" max="14862" width="17.5703125" customWidth="1"/>
    <col min="14863" max="14864" width="15" customWidth="1"/>
    <col min="14865" max="14866" width="13.140625" customWidth="1"/>
    <col min="14867" max="14867" width="11.7109375" customWidth="1"/>
    <col min="14868" max="14868" width="17.28515625" customWidth="1"/>
    <col min="14869" max="14869" width="17.7109375" customWidth="1"/>
    <col min="14870" max="14870" width="14.140625" customWidth="1"/>
    <col min="14871" max="14872" width="15.5703125" customWidth="1"/>
    <col min="14873" max="14874" width="26.140625" customWidth="1"/>
    <col min="14875" max="14875" width="26.5703125" customWidth="1"/>
    <col min="14876" max="14876" width="12.28515625" customWidth="1"/>
    <col min="14877" max="14878" width="14.140625" customWidth="1"/>
    <col min="14879" max="14879" width="16.42578125" customWidth="1"/>
    <col min="14880" max="14881" width="18.42578125" customWidth="1"/>
    <col min="14882" max="14882" width="12" customWidth="1"/>
    <col min="14883" max="14884" width="11.85546875" customWidth="1"/>
    <col min="14885" max="14885" width="11.7109375" customWidth="1"/>
    <col min="14886" max="14886" width="13.42578125" customWidth="1"/>
    <col min="14887" max="14887" width="13.28515625" customWidth="1"/>
    <col min="14888" max="14889" width="14.140625" customWidth="1"/>
    <col min="14890" max="14890" width="22.28515625" customWidth="1"/>
    <col min="14891" max="14892" width="23.5703125" customWidth="1"/>
    <col min="15102" max="15102" width="0" hidden="1" customWidth="1"/>
    <col min="15103" max="15103" width="3.85546875" customWidth="1"/>
    <col min="15104" max="15104" width="16.85546875" customWidth="1"/>
    <col min="15105" max="15105" width="42.140625" customWidth="1"/>
    <col min="15106" max="15106" width="18.85546875" customWidth="1"/>
    <col min="15107" max="15107" width="15.5703125" customWidth="1"/>
    <col min="15108" max="15108" width="7" customWidth="1"/>
    <col min="15109" max="15109" width="15.5703125" customWidth="1"/>
    <col min="15110" max="15112" width="21.7109375" customWidth="1"/>
    <col min="15113" max="15113" width="12.85546875" customWidth="1"/>
    <col min="15114" max="15114" width="19.140625" customWidth="1"/>
    <col min="15115" max="15117" width="15" customWidth="1"/>
    <col min="15118" max="15118" width="17.5703125" customWidth="1"/>
    <col min="15119" max="15120" width="15" customWidth="1"/>
    <col min="15121" max="15122" width="13.140625" customWidth="1"/>
    <col min="15123" max="15123" width="11.7109375" customWidth="1"/>
    <col min="15124" max="15124" width="17.28515625" customWidth="1"/>
    <col min="15125" max="15125" width="17.7109375" customWidth="1"/>
    <col min="15126" max="15126" width="14.140625" customWidth="1"/>
    <col min="15127" max="15128" width="15.5703125" customWidth="1"/>
    <col min="15129" max="15130" width="26.140625" customWidth="1"/>
    <col min="15131" max="15131" width="26.5703125" customWidth="1"/>
    <col min="15132" max="15132" width="12.28515625" customWidth="1"/>
    <col min="15133" max="15134" width="14.140625" customWidth="1"/>
    <col min="15135" max="15135" width="16.42578125" customWidth="1"/>
    <col min="15136" max="15137" width="18.42578125" customWidth="1"/>
    <col min="15138" max="15138" width="12" customWidth="1"/>
    <col min="15139" max="15140" width="11.85546875" customWidth="1"/>
    <col min="15141" max="15141" width="11.7109375" customWidth="1"/>
    <col min="15142" max="15142" width="13.42578125" customWidth="1"/>
    <col min="15143" max="15143" width="13.28515625" customWidth="1"/>
    <col min="15144" max="15145" width="14.140625" customWidth="1"/>
    <col min="15146" max="15146" width="22.28515625" customWidth="1"/>
    <col min="15147" max="15148" width="23.5703125" customWidth="1"/>
    <col min="15358" max="15358" width="0" hidden="1" customWidth="1"/>
    <col min="15359" max="15359" width="3.85546875" customWidth="1"/>
    <col min="15360" max="15360" width="16.85546875" customWidth="1"/>
    <col min="15361" max="15361" width="42.140625" customWidth="1"/>
    <col min="15362" max="15362" width="18.85546875" customWidth="1"/>
    <col min="15363" max="15363" width="15.5703125" customWidth="1"/>
    <col min="15364" max="15364" width="7" customWidth="1"/>
    <col min="15365" max="15365" width="15.5703125" customWidth="1"/>
    <col min="15366" max="15368" width="21.7109375" customWidth="1"/>
    <col min="15369" max="15369" width="12.85546875" customWidth="1"/>
    <col min="15370" max="15370" width="19.140625" customWidth="1"/>
    <col min="15371" max="15373" width="15" customWidth="1"/>
    <col min="15374" max="15374" width="17.5703125" customWidth="1"/>
    <col min="15375" max="15376" width="15" customWidth="1"/>
    <col min="15377" max="15378" width="13.140625" customWidth="1"/>
    <col min="15379" max="15379" width="11.7109375" customWidth="1"/>
    <col min="15380" max="15380" width="17.28515625" customWidth="1"/>
    <col min="15381" max="15381" width="17.7109375" customWidth="1"/>
    <col min="15382" max="15382" width="14.140625" customWidth="1"/>
    <col min="15383" max="15384" width="15.5703125" customWidth="1"/>
    <col min="15385" max="15386" width="26.140625" customWidth="1"/>
    <col min="15387" max="15387" width="26.5703125" customWidth="1"/>
    <col min="15388" max="15388" width="12.28515625" customWidth="1"/>
    <col min="15389" max="15390" width="14.140625" customWidth="1"/>
    <col min="15391" max="15391" width="16.42578125" customWidth="1"/>
    <col min="15392" max="15393" width="18.42578125" customWidth="1"/>
    <col min="15394" max="15394" width="12" customWidth="1"/>
    <col min="15395" max="15396" width="11.85546875" customWidth="1"/>
    <col min="15397" max="15397" width="11.7109375" customWidth="1"/>
    <col min="15398" max="15398" width="13.42578125" customWidth="1"/>
    <col min="15399" max="15399" width="13.28515625" customWidth="1"/>
    <col min="15400" max="15401" width="14.140625" customWidth="1"/>
    <col min="15402" max="15402" width="22.28515625" customWidth="1"/>
    <col min="15403" max="15404" width="23.5703125" customWidth="1"/>
    <col min="15614" max="15614" width="0" hidden="1" customWidth="1"/>
    <col min="15615" max="15615" width="3.85546875" customWidth="1"/>
    <col min="15616" max="15616" width="16.85546875" customWidth="1"/>
    <col min="15617" max="15617" width="42.140625" customWidth="1"/>
    <col min="15618" max="15618" width="18.85546875" customWidth="1"/>
    <col min="15619" max="15619" width="15.5703125" customWidth="1"/>
    <col min="15620" max="15620" width="7" customWidth="1"/>
    <col min="15621" max="15621" width="15.5703125" customWidth="1"/>
    <col min="15622" max="15624" width="21.7109375" customWidth="1"/>
    <col min="15625" max="15625" width="12.85546875" customWidth="1"/>
    <col min="15626" max="15626" width="19.140625" customWidth="1"/>
    <col min="15627" max="15629" width="15" customWidth="1"/>
    <col min="15630" max="15630" width="17.5703125" customWidth="1"/>
    <col min="15631" max="15632" width="15" customWidth="1"/>
    <col min="15633" max="15634" width="13.140625" customWidth="1"/>
    <col min="15635" max="15635" width="11.7109375" customWidth="1"/>
    <col min="15636" max="15636" width="17.28515625" customWidth="1"/>
    <col min="15637" max="15637" width="17.7109375" customWidth="1"/>
    <col min="15638" max="15638" width="14.140625" customWidth="1"/>
    <col min="15639" max="15640" width="15.5703125" customWidth="1"/>
    <col min="15641" max="15642" width="26.140625" customWidth="1"/>
    <col min="15643" max="15643" width="26.5703125" customWidth="1"/>
    <col min="15644" max="15644" width="12.28515625" customWidth="1"/>
    <col min="15645" max="15646" width="14.140625" customWidth="1"/>
    <col min="15647" max="15647" width="16.42578125" customWidth="1"/>
    <col min="15648" max="15649" width="18.42578125" customWidth="1"/>
    <col min="15650" max="15650" width="12" customWidth="1"/>
    <col min="15651" max="15652" width="11.85546875" customWidth="1"/>
    <col min="15653" max="15653" width="11.7109375" customWidth="1"/>
    <col min="15654" max="15654" width="13.42578125" customWidth="1"/>
    <col min="15655" max="15655" width="13.28515625" customWidth="1"/>
    <col min="15656" max="15657" width="14.140625" customWidth="1"/>
    <col min="15658" max="15658" width="22.28515625" customWidth="1"/>
    <col min="15659" max="15660" width="23.5703125" customWidth="1"/>
    <col min="15870" max="15870" width="0" hidden="1" customWidth="1"/>
    <col min="15871" max="15871" width="3.85546875" customWidth="1"/>
    <col min="15872" max="15872" width="16.85546875" customWidth="1"/>
    <col min="15873" max="15873" width="42.140625" customWidth="1"/>
    <col min="15874" max="15874" width="18.85546875" customWidth="1"/>
    <col min="15875" max="15875" width="15.5703125" customWidth="1"/>
    <col min="15876" max="15876" width="7" customWidth="1"/>
    <col min="15877" max="15877" width="15.5703125" customWidth="1"/>
    <col min="15878" max="15880" width="21.7109375" customWidth="1"/>
    <col min="15881" max="15881" width="12.85546875" customWidth="1"/>
    <col min="15882" max="15882" width="19.140625" customWidth="1"/>
    <col min="15883" max="15885" width="15" customWidth="1"/>
    <col min="15886" max="15886" width="17.5703125" customWidth="1"/>
    <col min="15887" max="15888" width="15" customWidth="1"/>
    <col min="15889" max="15890" width="13.140625" customWidth="1"/>
    <col min="15891" max="15891" width="11.7109375" customWidth="1"/>
    <col min="15892" max="15892" width="17.28515625" customWidth="1"/>
    <col min="15893" max="15893" width="17.7109375" customWidth="1"/>
    <col min="15894" max="15894" width="14.140625" customWidth="1"/>
    <col min="15895" max="15896" width="15.5703125" customWidth="1"/>
    <col min="15897" max="15898" width="26.140625" customWidth="1"/>
    <col min="15899" max="15899" width="26.5703125" customWidth="1"/>
    <col min="15900" max="15900" width="12.28515625" customWidth="1"/>
    <col min="15901" max="15902" width="14.140625" customWidth="1"/>
    <col min="15903" max="15903" width="16.42578125" customWidth="1"/>
    <col min="15904" max="15905" width="18.42578125" customWidth="1"/>
    <col min="15906" max="15906" width="12" customWidth="1"/>
    <col min="15907" max="15908" width="11.85546875" customWidth="1"/>
    <col min="15909" max="15909" width="11.7109375" customWidth="1"/>
    <col min="15910" max="15910" width="13.42578125" customWidth="1"/>
    <col min="15911" max="15911" width="13.28515625" customWidth="1"/>
    <col min="15912" max="15913" width="14.140625" customWidth="1"/>
    <col min="15914" max="15914" width="22.28515625" customWidth="1"/>
    <col min="15915" max="15916" width="23.5703125" customWidth="1"/>
    <col min="16126" max="16126" width="0" hidden="1" customWidth="1"/>
    <col min="16127" max="16127" width="3.85546875" customWidth="1"/>
    <col min="16128" max="16128" width="16.85546875" customWidth="1"/>
    <col min="16129" max="16129" width="42.140625" customWidth="1"/>
    <col min="16130" max="16130" width="18.85546875" customWidth="1"/>
    <col min="16131" max="16131" width="15.5703125" customWidth="1"/>
    <col min="16132" max="16132" width="7" customWidth="1"/>
    <col min="16133" max="16133" width="15.5703125" customWidth="1"/>
    <col min="16134" max="16136" width="21.7109375" customWidth="1"/>
    <col min="16137" max="16137" width="12.85546875" customWidth="1"/>
    <col min="16138" max="16138" width="19.140625" customWidth="1"/>
    <col min="16139" max="16141" width="15" customWidth="1"/>
    <col min="16142" max="16142" width="17.5703125" customWidth="1"/>
    <col min="16143" max="16144" width="15" customWidth="1"/>
    <col min="16145" max="16146" width="13.140625" customWidth="1"/>
    <col min="16147" max="16147" width="11.7109375" customWidth="1"/>
    <col min="16148" max="16148" width="17.28515625" customWidth="1"/>
    <col min="16149" max="16149" width="17.7109375" customWidth="1"/>
    <col min="16150" max="16150" width="14.140625" customWidth="1"/>
    <col min="16151" max="16152" width="15.5703125" customWidth="1"/>
    <col min="16153" max="16154" width="26.140625" customWidth="1"/>
    <col min="16155" max="16155" width="26.5703125" customWidth="1"/>
    <col min="16156" max="16156" width="12.28515625" customWidth="1"/>
    <col min="16157" max="16158" width="14.140625" customWidth="1"/>
    <col min="16159" max="16159" width="16.42578125" customWidth="1"/>
    <col min="16160" max="16161" width="18.42578125" customWidth="1"/>
    <col min="16162" max="16162" width="12" customWidth="1"/>
    <col min="16163" max="16164" width="11.85546875" customWidth="1"/>
    <col min="16165" max="16165" width="11.7109375" customWidth="1"/>
    <col min="16166" max="16166" width="13.42578125" customWidth="1"/>
    <col min="16167" max="16167" width="13.28515625" customWidth="1"/>
    <col min="16168" max="16169" width="14.140625" customWidth="1"/>
    <col min="16170" max="16170" width="22.28515625" customWidth="1"/>
    <col min="16171" max="16172" width="23.5703125" customWidth="1"/>
  </cols>
  <sheetData>
    <row r="1" spans="3:12" ht="24.75" thickBot="1" x14ac:dyDescent="0.3">
      <c r="C1" s="95"/>
      <c r="D1" s="96"/>
      <c r="E1" s="66" t="s">
        <v>68</v>
      </c>
      <c r="F1" s="16" t="s">
        <v>69</v>
      </c>
      <c r="G1" s="16" t="s">
        <v>67</v>
      </c>
      <c r="H1" s="16" t="s">
        <v>70</v>
      </c>
      <c r="I1" s="1"/>
    </row>
    <row r="2" spans="3:12" x14ac:dyDescent="0.25">
      <c r="C2" s="2"/>
      <c r="D2" s="67" t="s">
        <v>0</v>
      </c>
      <c r="E2" s="71" t="s">
        <v>1</v>
      </c>
      <c r="F2" s="68" t="s">
        <v>1</v>
      </c>
      <c r="G2" s="17" t="s">
        <v>1</v>
      </c>
      <c r="H2" s="17" t="s">
        <v>1</v>
      </c>
    </row>
    <row r="3" spans="3:12" x14ac:dyDescent="0.25">
      <c r="C3" s="3" t="s">
        <v>2</v>
      </c>
      <c r="D3" s="4" t="s">
        <v>3</v>
      </c>
      <c r="E3" s="70">
        <f>E4+E45+E53+E80</f>
        <v>212090005</v>
      </c>
      <c r="F3" s="40">
        <f>F4+F45+F53+F80</f>
        <v>235500587</v>
      </c>
      <c r="G3" s="40">
        <f>G4+G45+G53+G80</f>
        <v>230034766</v>
      </c>
      <c r="H3" s="40">
        <f>H4+H45+H53+H80</f>
        <v>238377617</v>
      </c>
      <c r="L3" s="31"/>
    </row>
    <row r="4" spans="3:12" x14ac:dyDescent="0.25">
      <c r="C4" s="5" t="s">
        <v>4</v>
      </c>
      <c r="D4" s="6" t="s">
        <v>5</v>
      </c>
      <c r="E4" s="42">
        <f>E5+E30+E38</f>
        <v>128733183</v>
      </c>
      <c r="F4" s="42">
        <f>F5+F30+F38</f>
        <v>134342203</v>
      </c>
      <c r="G4" s="41">
        <f>G5+G30+G38</f>
        <v>133959618</v>
      </c>
      <c r="H4" s="41">
        <f>H5+H30+H38</f>
        <v>136162674</v>
      </c>
    </row>
    <row r="5" spans="3:12" x14ac:dyDescent="0.25">
      <c r="C5" s="7" t="s">
        <v>6</v>
      </c>
      <c r="D5" s="8" t="s">
        <v>7</v>
      </c>
      <c r="E5" s="42">
        <f>E6+E21+E23</f>
        <v>104639788</v>
      </c>
      <c r="F5" s="42">
        <f>F6+F21+F23+F25</f>
        <v>105995328</v>
      </c>
      <c r="G5" s="42">
        <f>G6+G21+G23+G25</f>
        <v>106114243</v>
      </c>
      <c r="H5" s="42">
        <f>H6+H21+H23+H25</f>
        <v>108805113</v>
      </c>
    </row>
    <row r="6" spans="3:12" x14ac:dyDescent="0.25">
      <c r="C6" s="32" t="s">
        <v>8</v>
      </c>
      <c r="D6" s="33" t="s">
        <v>9</v>
      </c>
      <c r="E6" s="43">
        <f>E7+E11+E19+E17</f>
        <v>104319788</v>
      </c>
      <c r="F6" s="43">
        <f>F7+F11+F19+F17</f>
        <v>104429328</v>
      </c>
      <c r="G6" s="43">
        <f>G7+G11+G19+G17</f>
        <v>103673243</v>
      </c>
      <c r="H6" s="43">
        <f t="shared" ref="H6" si="0">H7+H11+H19+H17</f>
        <v>106072113</v>
      </c>
    </row>
    <row r="7" spans="3:12" x14ac:dyDescent="0.25">
      <c r="C7" s="53">
        <v>31</v>
      </c>
      <c r="D7" s="54" t="s">
        <v>61</v>
      </c>
      <c r="E7" s="55">
        <f>SUM(E8:E10)</f>
        <v>84786038</v>
      </c>
      <c r="F7" s="55">
        <f>SUM(F8:F10)</f>
        <v>87096500</v>
      </c>
      <c r="G7" s="55">
        <v>86514000</v>
      </c>
      <c r="H7" s="55">
        <v>89019113</v>
      </c>
    </row>
    <row r="8" spans="3:12" x14ac:dyDescent="0.25">
      <c r="C8" s="18">
        <v>311</v>
      </c>
      <c r="D8" s="19" t="s">
        <v>11</v>
      </c>
      <c r="E8" s="44">
        <v>69936247</v>
      </c>
      <c r="F8" s="44">
        <v>72100000</v>
      </c>
      <c r="G8" s="44"/>
      <c r="H8" s="44"/>
    </row>
    <row r="9" spans="3:12" x14ac:dyDescent="0.25">
      <c r="C9" s="18">
        <v>312</v>
      </c>
      <c r="D9" s="20" t="s">
        <v>12</v>
      </c>
      <c r="E9" s="44">
        <v>3868291</v>
      </c>
      <c r="F9" s="45">
        <v>3100000</v>
      </c>
      <c r="G9" s="45"/>
      <c r="H9" s="45"/>
    </row>
    <row r="10" spans="3:12" x14ac:dyDescent="0.25">
      <c r="C10" s="18">
        <v>313</v>
      </c>
      <c r="D10" s="20" t="s">
        <v>13</v>
      </c>
      <c r="E10" s="44">
        <v>10981500</v>
      </c>
      <c r="F10" s="45">
        <v>11896500</v>
      </c>
      <c r="G10" s="45"/>
      <c r="H10" s="45"/>
      <c r="I10" s="1"/>
    </row>
    <row r="11" spans="3:12" x14ac:dyDescent="0.25">
      <c r="C11" s="53">
        <v>32</v>
      </c>
      <c r="D11" s="54" t="s">
        <v>62</v>
      </c>
      <c r="E11" s="56">
        <f>SUM(E12:E16)</f>
        <v>19325700</v>
      </c>
      <c r="F11" s="56">
        <f>SUM(F12:F16)</f>
        <v>17113828</v>
      </c>
      <c r="G11" s="56">
        <v>17040243</v>
      </c>
      <c r="H11" s="56">
        <v>16934000</v>
      </c>
      <c r="I11" s="1"/>
    </row>
    <row r="12" spans="3:12" x14ac:dyDescent="0.25">
      <c r="C12" s="18">
        <v>321</v>
      </c>
      <c r="D12" s="20" t="s">
        <v>14</v>
      </c>
      <c r="E12" s="45">
        <v>3664500</v>
      </c>
      <c r="F12" s="45">
        <v>4604828</v>
      </c>
      <c r="G12" s="45"/>
      <c r="H12" s="45"/>
    </row>
    <row r="13" spans="3:12" x14ac:dyDescent="0.25">
      <c r="C13" s="18">
        <v>322</v>
      </c>
      <c r="D13" s="20" t="s">
        <v>60</v>
      </c>
      <c r="E13" s="45">
        <v>1839750</v>
      </c>
      <c r="F13" s="45">
        <v>1837000</v>
      </c>
      <c r="G13" s="45"/>
      <c r="H13" s="45"/>
    </row>
    <row r="14" spans="3:12" x14ac:dyDescent="0.25">
      <c r="C14" s="18">
        <v>323</v>
      </c>
      <c r="D14" s="20" t="s">
        <v>16</v>
      </c>
      <c r="E14" s="45">
        <v>13135000</v>
      </c>
      <c r="F14" s="45">
        <v>9900000</v>
      </c>
      <c r="G14" s="45"/>
      <c r="H14" s="45"/>
    </row>
    <row r="15" spans="3:12" x14ac:dyDescent="0.25">
      <c r="C15" s="18">
        <v>324</v>
      </c>
      <c r="D15" s="20" t="s">
        <v>17</v>
      </c>
      <c r="E15" s="45">
        <v>1000</v>
      </c>
      <c r="F15" s="45">
        <v>1000</v>
      </c>
      <c r="G15" s="45"/>
      <c r="H15" s="45"/>
    </row>
    <row r="16" spans="3:12" x14ac:dyDescent="0.25">
      <c r="C16" s="18">
        <v>329</v>
      </c>
      <c r="D16" s="20" t="s">
        <v>18</v>
      </c>
      <c r="E16" s="45">
        <v>685450</v>
      </c>
      <c r="F16" s="45">
        <v>771000</v>
      </c>
      <c r="G16" s="45"/>
      <c r="H16" s="45"/>
      <c r="L16" s="1"/>
    </row>
    <row r="17" spans="3:12" x14ac:dyDescent="0.25">
      <c r="C17" s="53">
        <v>34</v>
      </c>
      <c r="D17" s="54" t="s">
        <v>63</v>
      </c>
      <c r="E17" s="56">
        <f>SUM(E18)</f>
        <v>18050</v>
      </c>
      <c r="F17" s="56">
        <f>SUM(F18)</f>
        <v>19000</v>
      </c>
      <c r="G17" s="56">
        <v>19000</v>
      </c>
      <c r="H17" s="56">
        <v>19000</v>
      </c>
      <c r="L17" s="1"/>
    </row>
    <row r="18" spans="3:12" x14ac:dyDescent="0.25">
      <c r="C18" s="18">
        <v>343</v>
      </c>
      <c r="D18" s="20" t="s">
        <v>19</v>
      </c>
      <c r="E18" s="45">
        <v>18050</v>
      </c>
      <c r="F18" s="45">
        <v>19000</v>
      </c>
      <c r="G18" s="45"/>
      <c r="H18" s="45"/>
    </row>
    <row r="19" spans="3:12" x14ac:dyDescent="0.25">
      <c r="C19" s="53">
        <v>42</v>
      </c>
      <c r="D19" s="54" t="s">
        <v>64</v>
      </c>
      <c r="E19" s="56">
        <f>SUM(E20:E20)</f>
        <v>190000</v>
      </c>
      <c r="F19" s="56">
        <f>SUM(F20:F20)</f>
        <v>200000</v>
      </c>
      <c r="G19" s="56">
        <v>100000</v>
      </c>
      <c r="H19" s="56">
        <v>100000</v>
      </c>
    </row>
    <row r="20" spans="3:12" x14ac:dyDescent="0.25">
      <c r="C20" s="18">
        <v>422</v>
      </c>
      <c r="D20" s="20" t="s">
        <v>20</v>
      </c>
      <c r="E20" s="45">
        <v>190000</v>
      </c>
      <c r="F20" s="45">
        <v>200000</v>
      </c>
      <c r="G20" s="45"/>
      <c r="H20" s="45"/>
      <c r="J20" s="1" t="e">
        <f>G20+#REF!+G36+#REF!+G66+G79</f>
        <v>#REF!</v>
      </c>
    </row>
    <row r="21" spans="3:12" x14ac:dyDescent="0.25">
      <c r="C21" s="32" t="s">
        <v>44</v>
      </c>
      <c r="D21" s="33" t="s">
        <v>45</v>
      </c>
      <c r="E21" s="43">
        <f>SUM(E22)</f>
        <v>200000</v>
      </c>
      <c r="F21" s="43">
        <f>SUM(F22)</f>
        <v>300000</v>
      </c>
      <c r="G21" s="43">
        <v>300000</v>
      </c>
      <c r="H21" s="43">
        <v>300000</v>
      </c>
      <c r="J21" s="1"/>
    </row>
    <row r="22" spans="3:12" x14ac:dyDescent="0.25">
      <c r="C22" s="18">
        <v>322</v>
      </c>
      <c r="D22" s="20" t="s">
        <v>46</v>
      </c>
      <c r="E22" s="45">
        <v>200000</v>
      </c>
      <c r="F22" s="45">
        <v>300000</v>
      </c>
      <c r="G22" s="45"/>
      <c r="H22" s="45"/>
      <c r="J22" s="1"/>
    </row>
    <row r="23" spans="3:12" x14ac:dyDescent="0.25">
      <c r="C23" s="32" t="s">
        <v>47</v>
      </c>
      <c r="D23" s="33" t="s">
        <v>48</v>
      </c>
      <c r="E23" s="43">
        <f>SUM(E24)</f>
        <v>120000</v>
      </c>
      <c r="F23" s="43">
        <f>SUM(F24)</f>
        <v>160000</v>
      </c>
      <c r="G23" s="43">
        <v>160000</v>
      </c>
      <c r="H23" s="43">
        <v>160000</v>
      </c>
      <c r="J23" s="1"/>
    </row>
    <row r="24" spans="3:12" x14ac:dyDescent="0.25">
      <c r="C24" s="18">
        <v>321</v>
      </c>
      <c r="D24" s="20" t="s">
        <v>49</v>
      </c>
      <c r="E24" s="45">
        <v>120000</v>
      </c>
      <c r="F24" s="45">
        <v>160000</v>
      </c>
      <c r="G24" s="45"/>
      <c r="H24" s="45"/>
      <c r="J24" s="1"/>
    </row>
    <row r="25" spans="3:12" x14ac:dyDescent="0.25">
      <c r="C25" s="32" t="s">
        <v>71</v>
      </c>
      <c r="D25" s="33" t="s">
        <v>72</v>
      </c>
      <c r="E25" s="43">
        <f>SUM(E26)</f>
        <v>0</v>
      </c>
      <c r="F25" s="43">
        <f>SUM(F26:F29)</f>
        <v>1106000</v>
      </c>
      <c r="G25" s="43">
        <v>1981000</v>
      </c>
      <c r="H25" s="43">
        <v>2273000</v>
      </c>
      <c r="J25" s="1"/>
    </row>
    <row r="26" spans="3:12" x14ac:dyDescent="0.25">
      <c r="C26" s="18">
        <v>311</v>
      </c>
      <c r="D26" s="19" t="s">
        <v>11</v>
      </c>
      <c r="E26" s="44">
        <v>0</v>
      </c>
      <c r="F26" s="44">
        <v>750000</v>
      </c>
      <c r="G26" s="44"/>
      <c r="H26" s="44"/>
    </row>
    <row r="27" spans="3:12" x14ac:dyDescent="0.25">
      <c r="C27" s="18">
        <v>313</v>
      </c>
      <c r="D27" s="20" t="s">
        <v>13</v>
      </c>
      <c r="E27" s="44">
        <v>0</v>
      </c>
      <c r="F27" s="45">
        <v>126000</v>
      </c>
      <c r="G27" s="45"/>
      <c r="H27" s="45"/>
      <c r="I27" s="1"/>
    </row>
    <row r="28" spans="3:12" x14ac:dyDescent="0.25">
      <c r="C28" s="18">
        <v>321</v>
      </c>
      <c r="D28" s="20" t="s">
        <v>14</v>
      </c>
      <c r="E28" s="45">
        <v>0</v>
      </c>
      <c r="F28" s="45">
        <v>39000</v>
      </c>
      <c r="G28" s="45"/>
      <c r="H28" s="45"/>
    </row>
    <row r="29" spans="3:12" x14ac:dyDescent="0.25">
      <c r="C29" s="18">
        <v>323</v>
      </c>
      <c r="D29" s="20" t="s">
        <v>16</v>
      </c>
      <c r="E29" s="45">
        <v>0</v>
      </c>
      <c r="F29" s="45">
        <v>191000</v>
      </c>
      <c r="G29" s="45"/>
      <c r="H29" s="45"/>
    </row>
    <row r="30" spans="3:12" x14ac:dyDescent="0.25">
      <c r="C30" s="7" t="s">
        <v>21</v>
      </c>
      <c r="D30" s="8" t="s">
        <v>22</v>
      </c>
      <c r="E30" s="42">
        <f>E31</f>
        <v>23997895</v>
      </c>
      <c r="F30" s="42">
        <f>F31</f>
        <v>28116875</v>
      </c>
      <c r="G30" s="42">
        <v>27845375</v>
      </c>
      <c r="H30" s="42">
        <v>27357561</v>
      </c>
      <c r="J30" s="1"/>
    </row>
    <row r="31" spans="3:12" x14ac:dyDescent="0.25">
      <c r="C31" s="34" t="s">
        <v>8</v>
      </c>
      <c r="D31" s="35" t="s">
        <v>9</v>
      </c>
      <c r="E31" s="46">
        <f>E32+E35</f>
        <v>23997895</v>
      </c>
      <c r="F31" s="46">
        <f>F32+F35</f>
        <v>28116875</v>
      </c>
      <c r="G31" s="46">
        <v>27845375</v>
      </c>
      <c r="H31" s="46">
        <v>27357561</v>
      </c>
      <c r="J31" s="1" t="e">
        <f>F20+#REF!+F36+#REF!+#REF!+F66+F79</f>
        <v>#REF!</v>
      </c>
    </row>
    <row r="32" spans="3:12" x14ac:dyDescent="0.25">
      <c r="C32" s="57" t="s">
        <v>65</v>
      </c>
      <c r="D32" s="54" t="s">
        <v>62</v>
      </c>
      <c r="E32" s="59">
        <f>SUM(E33:E34)</f>
        <v>23254238</v>
      </c>
      <c r="F32" s="59">
        <f>SUM(F33:F34)</f>
        <v>24715000</v>
      </c>
      <c r="G32" s="59">
        <v>24856000</v>
      </c>
      <c r="H32" s="59">
        <v>25070061</v>
      </c>
      <c r="J32" s="1"/>
    </row>
    <row r="33" spans="3:8" x14ac:dyDescent="0.25">
      <c r="C33" s="23">
        <v>322</v>
      </c>
      <c r="D33" s="24" t="s">
        <v>59</v>
      </c>
      <c r="E33" s="47">
        <v>9500</v>
      </c>
      <c r="F33" s="47">
        <v>10000</v>
      </c>
      <c r="G33" s="47"/>
      <c r="H33" s="47"/>
    </row>
    <row r="34" spans="3:8" x14ac:dyDescent="0.25">
      <c r="C34" s="23">
        <v>323</v>
      </c>
      <c r="D34" s="24" t="s">
        <v>16</v>
      </c>
      <c r="E34" s="47">
        <v>23244738</v>
      </c>
      <c r="F34" s="47">
        <v>24705000</v>
      </c>
      <c r="G34" s="47"/>
      <c r="H34" s="47"/>
    </row>
    <row r="35" spans="3:8" x14ac:dyDescent="0.25">
      <c r="C35" s="53">
        <v>42</v>
      </c>
      <c r="D35" s="54" t="s">
        <v>64</v>
      </c>
      <c r="E35" s="60">
        <f>SUM(E36)</f>
        <v>743657</v>
      </c>
      <c r="F35" s="60">
        <f>SUM(F36:F37)</f>
        <v>3401875</v>
      </c>
      <c r="G35" s="60">
        <v>2989375</v>
      </c>
      <c r="H35" s="60">
        <v>2287500</v>
      </c>
    </row>
    <row r="36" spans="3:8" x14ac:dyDescent="0.25">
      <c r="C36" s="23">
        <v>422</v>
      </c>
      <c r="D36" s="24" t="s">
        <v>20</v>
      </c>
      <c r="E36" s="48">
        <v>743657</v>
      </c>
      <c r="F36" s="48">
        <v>3214375</v>
      </c>
      <c r="G36" s="48"/>
      <c r="H36" s="48"/>
    </row>
    <row r="37" spans="3:8" x14ac:dyDescent="0.25">
      <c r="C37" s="23">
        <v>426</v>
      </c>
      <c r="D37" s="24" t="s">
        <v>73</v>
      </c>
      <c r="E37" s="48">
        <v>0</v>
      </c>
      <c r="F37" s="48">
        <v>187500</v>
      </c>
      <c r="G37" s="48"/>
      <c r="H37" s="48"/>
    </row>
    <row r="38" spans="3:8" x14ac:dyDescent="0.25">
      <c r="C38" s="7" t="s">
        <v>50</v>
      </c>
      <c r="D38" s="8" t="s">
        <v>51</v>
      </c>
      <c r="E38" s="42">
        <f>E39+E43</f>
        <v>95500</v>
      </c>
      <c r="F38" s="42">
        <f>F39+F43</f>
        <v>230000</v>
      </c>
      <c r="G38" s="42">
        <f>G39+G43</f>
        <v>0</v>
      </c>
      <c r="H38" s="42">
        <f>H39+H43</f>
        <v>0</v>
      </c>
    </row>
    <row r="39" spans="3:8" x14ac:dyDescent="0.25">
      <c r="C39" s="34" t="s">
        <v>8</v>
      </c>
      <c r="D39" s="35" t="s">
        <v>9</v>
      </c>
      <c r="E39" s="46">
        <f>SUM(E41:E42)</f>
        <v>95500</v>
      </c>
      <c r="F39" s="46">
        <f>SUM(F41:F42)</f>
        <v>230000</v>
      </c>
      <c r="G39" s="46">
        <f>SUM(G41:G42)</f>
        <v>0</v>
      </c>
      <c r="H39" s="46">
        <f>SUM(H41:H42)</f>
        <v>0</v>
      </c>
    </row>
    <row r="40" spans="3:8" x14ac:dyDescent="0.25">
      <c r="C40" s="57" t="s">
        <v>65</v>
      </c>
      <c r="D40" s="58" t="s">
        <v>62</v>
      </c>
      <c r="E40" s="75">
        <f>SUM(E41:E42)</f>
        <v>95500</v>
      </c>
      <c r="F40" s="61">
        <f>SUM(F41:F42)</f>
        <v>230000</v>
      </c>
      <c r="G40" s="61">
        <f>SUM(G41:G42)</f>
        <v>0</v>
      </c>
      <c r="H40" s="61">
        <f>SUM(H41:H42)</f>
        <v>0</v>
      </c>
    </row>
    <row r="41" spans="3:8" x14ac:dyDescent="0.25">
      <c r="C41" s="23">
        <v>323</v>
      </c>
      <c r="D41" s="24" t="s">
        <v>16</v>
      </c>
      <c r="E41" s="72">
        <v>85500</v>
      </c>
      <c r="F41" s="47">
        <v>110000</v>
      </c>
      <c r="G41" s="47">
        <v>0</v>
      </c>
      <c r="H41" s="47">
        <v>0</v>
      </c>
    </row>
    <row r="42" spans="3:8" x14ac:dyDescent="0.25">
      <c r="C42" s="23">
        <v>329</v>
      </c>
      <c r="D42" s="24" t="s">
        <v>18</v>
      </c>
      <c r="E42" s="72">
        <v>10000</v>
      </c>
      <c r="F42" s="48">
        <v>120000</v>
      </c>
      <c r="G42" s="48">
        <v>0</v>
      </c>
      <c r="H42" s="48">
        <v>0</v>
      </c>
    </row>
    <row r="43" spans="3:8" x14ac:dyDescent="0.25">
      <c r="C43" s="32" t="s">
        <v>66</v>
      </c>
      <c r="D43" s="33" t="s">
        <v>48</v>
      </c>
      <c r="E43" s="76">
        <f>SUM(E44)</f>
        <v>0</v>
      </c>
      <c r="F43" s="46">
        <f>F44</f>
        <v>0</v>
      </c>
      <c r="G43" s="46">
        <f>SUM(G44:G44)</f>
        <v>0</v>
      </c>
      <c r="H43" s="46">
        <f>SUM(H44:H44)</f>
        <v>0</v>
      </c>
    </row>
    <row r="44" spans="3:8" x14ac:dyDescent="0.25">
      <c r="C44" s="23">
        <v>323</v>
      </c>
      <c r="D44" s="24" t="s">
        <v>16</v>
      </c>
      <c r="E44" s="72">
        <v>0</v>
      </c>
      <c r="F44" s="47">
        <v>0</v>
      </c>
      <c r="G44" s="47">
        <v>0</v>
      </c>
      <c r="H44" s="47">
        <v>0</v>
      </c>
    </row>
    <row r="45" spans="3:8" x14ac:dyDescent="0.25">
      <c r="C45" s="21" t="s">
        <v>23</v>
      </c>
      <c r="D45" s="22" t="s">
        <v>24</v>
      </c>
      <c r="E45" s="77">
        <f t="shared" ref="E45:H46" si="1">E46</f>
        <v>4423470</v>
      </c>
      <c r="F45" s="49">
        <f t="shared" si="1"/>
        <v>4930000</v>
      </c>
      <c r="G45" s="49">
        <v>4190160</v>
      </c>
      <c r="H45" s="49">
        <v>4020000</v>
      </c>
    </row>
    <row r="46" spans="3:8" x14ac:dyDescent="0.25">
      <c r="C46" s="7" t="s">
        <v>25</v>
      </c>
      <c r="D46" s="8" t="s">
        <v>26</v>
      </c>
      <c r="E46" s="78">
        <f t="shared" si="1"/>
        <v>4423470</v>
      </c>
      <c r="F46" s="42">
        <f t="shared" si="1"/>
        <v>4930000</v>
      </c>
      <c r="G46" s="42">
        <v>3815160</v>
      </c>
      <c r="H46" s="42">
        <v>4020000</v>
      </c>
    </row>
    <row r="47" spans="3:8" x14ac:dyDescent="0.25">
      <c r="C47" s="32" t="s">
        <v>8</v>
      </c>
      <c r="D47" s="33" t="s">
        <v>9</v>
      </c>
      <c r="E47" s="79">
        <f>E48</f>
        <v>4423470</v>
      </c>
      <c r="F47" s="43">
        <f>F48</f>
        <v>4930000</v>
      </c>
      <c r="G47" s="43">
        <v>3815160</v>
      </c>
      <c r="H47" s="43">
        <v>4020000</v>
      </c>
    </row>
    <row r="48" spans="3:8" x14ac:dyDescent="0.25">
      <c r="C48" s="57" t="s">
        <v>65</v>
      </c>
      <c r="D48" s="58" t="s">
        <v>62</v>
      </c>
      <c r="E48" s="80">
        <f>SUM(E49:E50)</f>
        <v>4423470</v>
      </c>
      <c r="F48" s="62">
        <f>SUM(F49:F50)</f>
        <v>4930000</v>
      </c>
      <c r="G48" s="62">
        <v>3815160</v>
      </c>
      <c r="H48" s="62">
        <v>4020000</v>
      </c>
    </row>
    <row r="49" spans="3:8" x14ac:dyDescent="0.25">
      <c r="C49" s="18">
        <v>321</v>
      </c>
      <c r="D49" s="20" t="s">
        <v>14</v>
      </c>
      <c r="E49" s="73">
        <v>76000</v>
      </c>
      <c r="F49" s="50">
        <v>100000</v>
      </c>
      <c r="G49" s="50"/>
      <c r="H49" s="50"/>
    </row>
    <row r="50" spans="3:8" x14ac:dyDescent="0.25">
      <c r="C50" s="18">
        <v>323</v>
      </c>
      <c r="D50" s="20" t="s">
        <v>16</v>
      </c>
      <c r="E50" s="73">
        <v>4347470</v>
      </c>
      <c r="F50" s="50">
        <v>4830000</v>
      </c>
      <c r="G50" s="50"/>
      <c r="H50" s="50"/>
    </row>
    <row r="51" spans="3:8" x14ac:dyDescent="0.25">
      <c r="C51" s="53">
        <v>42</v>
      </c>
      <c r="D51" s="54" t="s">
        <v>64</v>
      </c>
      <c r="E51" s="81">
        <f>SUM(E52)</f>
        <v>0</v>
      </c>
      <c r="F51" s="60">
        <f>F52</f>
        <v>0</v>
      </c>
      <c r="G51" s="60">
        <v>375000</v>
      </c>
      <c r="H51" s="60">
        <v>0</v>
      </c>
    </row>
    <row r="52" spans="3:8" x14ac:dyDescent="0.25">
      <c r="C52" s="23">
        <v>422</v>
      </c>
      <c r="D52" s="24" t="s">
        <v>20</v>
      </c>
      <c r="E52" s="82">
        <v>0</v>
      </c>
      <c r="F52" s="48">
        <v>0</v>
      </c>
      <c r="G52" s="48"/>
      <c r="H52" s="48"/>
    </row>
    <row r="53" spans="3:8" x14ac:dyDescent="0.25">
      <c r="C53" s="5" t="s">
        <v>27</v>
      </c>
      <c r="D53" s="6" t="s">
        <v>28</v>
      </c>
      <c r="E53" s="83">
        <f>E54</f>
        <v>77568377</v>
      </c>
      <c r="F53" s="41">
        <f>F54</f>
        <v>93947434</v>
      </c>
      <c r="G53" s="41">
        <v>89198568</v>
      </c>
      <c r="H53" s="41">
        <v>95557843</v>
      </c>
    </row>
    <row r="54" spans="3:8" x14ac:dyDescent="0.25">
      <c r="C54" s="7" t="s">
        <v>29</v>
      </c>
      <c r="D54" s="8" t="s">
        <v>30</v>
      </c>
      <c r="E54" s="78">
        <f>E55+E67</f>
        <v>77568377</v>
      </c>
      <c r="F54" s="42">
        <f>F55+F67</f>
        <v>93947434</v>
      </c>
      <c r="G54" s="42">
        <v>89198568</v>
      </c>
      <c r="H54" s="42">
        <v>95557843</v>
      </c>
    </row>
    <row r="55" spans="3:8" x14ac:dyDescent="0.25">
      <c r="C55" s="32" t="s">
        <v>31</v>
      </c>
      <c r="D55" s="33" t="s">
        <v>32</v>
      </c>
      <c r="E55" s="79">
        <f>E56+E60+E65</f>
        <v>11588034</v>
      </c>
      <c r="F55" s="43">
        <f>F56+F60+F65</f>
        <v>14391367</v>
      </c>
      <c r="G55" s="43">
        <v>14070553</v>
      </c>
      <c r="H55" s="43">
        <v>14241477</v>
      </c>
    </row>
    <row r="56" spans="3:8" x14ac:dyDescent="0.25">
      <c r="C56" s="53">
        <v>31</v>
      </c>
      <c r="D56" s="54" t="s">
        <v>61</v>
      </c>
      <c r="E56" s="84">
        <f>SUM(E57:E59)</f>
        <v>5689560</v>
      </c>
      <c r="F56" s="62">
        <f>SUM(F57:F59)</f>
        <v>7226430</v>
      </c>
      <c r="G56" s="62">
        <v>7232430</v>
      </c>
      <c r="H56" s="62">
        <v>7232430</v>
      </c>
    </row>
    <row r="57" spans="3:8" x14ac:dyDescent="0.25">
      <c r="C57" s="18" t="s">
        <v>10</v>
      </c>
      <c r="D57" s="19" t="s">
        <v>11</v>
      </c>
      <c r="E57" s="73">
        <v>4956272</v>
      </c>
      <c r="F57" s="50">
        <v>6141142</v>
      </c>
      <c r="G57" s="50"/>
      <c r="H57" s="50"/>
    </row>
    <row r="58" spans="3:8" x14ac:dyDescent="0.25">
      <c r="C58" s="18">
        <v>312</v>
      </c>
      <c r="D58" s="20" t="s">
        <v>12</v>
      </c>
      <c r="E58" s="73">
        <v>57225</v>
      </c>
      <c r="F58" s="50">
        <v>72000</v>
      </c>
      <c r="G58" s="50"/>
      <c r="H58" s="50"/>
    </row>
    <row r="59" spans="3:8" x14ac:dyDescent="0.25">
      <c r="C59" s="18">
        <v>313</v>
      </c>
      <c r="D59" s="20" t="s">
        <v>13</v>
      </c>
      <c r="E59" s="73">
        <v>676063</v>
      </c>
      <c r="F59" s="45">
        <v>1013288</v>
      </c>
      <c r="G59" s="45"/>
      <c r="H59" s="45"/>
    </row>
    <row r="60" spans="3:8" x14ac:dyDescent="0.25">
      <c r="C60" s="57" t="s">
        <v>65</v>
      </c>
      <c r="D60" s="58" t="s">
        <v>62</v>
      </c>
      <c r="E60" s="85">
        <f>SUM(E61:E64)</f>
        <v>5805068</v>
      </c>
      <c r="F60" s="63">
        <f>SUM(F61:F64)</f>
        <v>4937750</v>
      </c>
      <c r="G60" s="63">
        <v>6173436</v>
      </c>
      <c r="H60" s="63">
        <v>6256130</v>
      </c>
    </row>
    <row r="61" spans="3:8" x14ac:dyDescent="0.25">
      <c r="C61" s="18">
        <v>321</v>
      </c>
      <c r="D61" s="20" t="s">
        <v>14</v>
      </c>
      <c r="E61" s="73">
        <v>240000</v>
      </c>
      <c r="F61" s="45">
        <v>411000</v>
      </c>
      <c r="G61" s="45"/>
      <c r="H61" s="45"/>
    </row>
    <row r="62" spans="3:8" x14ac:dyDescent="0.25">
      <c r="C62" s="18">
        <v>322</v>
      </c>
      <c r="D62" s="20" t="s">
        <v>15</v>
      </c>
      <c r="E62" s="73">
        <v>495000</v>
      </c>
      <c r="F62" s="45">
        <v>532500</v>
      </c>
      <c r="G62" s="45"/>
      <c r="H62" s="45"/>
    </row>
    <row r="63" spans="3:8" x14ac:dyDescent="0.25">
      <c r="C63" s="18">
        <v>323</v>
      </c>
      <c r="D63" s="20" t="s">
        <v>16</v>
      </c>
      <c r="E63" s="73">
        <v>5055068</v>
      </c>
      <c r="F63" s="45">
        <v>3971750</v>
      </c>
      <c r="G63" s="45"/>
      <c r="H63" s="45"/>
    </row>
    <row r="64" spans="3:8" x14ac:dyDescent="0.25">
      <c r="C64" s="18">
        <v>329</v>
      </c>
      <c r="D64" s="20" t="s">
        <v>18</v>
      </c>
      <c r="E64" s="73">
        <v>15000</v>
      </c>
      <c r="F64" s="45">
        <v>22500</v>
      </c>
      <c r="G64" s="45"/>
      <c r="H64" s="45"/>
    </row>
    <row r="65" spans="2:12" x14ac:dyDescent="0.25">
      <c r="C65" s="53">
        <v>42</v>
      </c>
      <c r="D65" s="64" t="s">
        <v>64</v>
      </c>
      <c r="E65" s="86">
        <f>SUM(E66)</f>
        <v>93406</v>
      </c>
      <c r="F65" s="63">
        <f>SUM(F66)</f>
        <v>2227187</v>
      </c>
      <c r="G65" s="63">
        <v>664687</v>
      </c>
      <c r="H65" s="63">
        <v>752917</v>
      </c>
    </row>
    <row r="66" spans="2:12" x14ac:dyDescent="0.25">
      <c r="C66" s="18">
        <v>422</v>
      </c>
      <c r="D66" s="20" t="s">
        <v>20</v>
      </c>
      <c r="E66" s="73">
        <v>93406</v>
      </c>
      <c r="F66" s="45">
        <v>2227187</v>
      </c>
      <c r="G66" s="45"/>
      <c r="H66" s="45"/>
    </row>
    <row r="67" spans="2:12" x14ac:dyDescent="0.25">
      <c r="C67" s="32" t="s">
        <v>33</v>
      </c>
      <c r="D67" s="33" t="s">
        <v>34</v>
      </c>
      <c r="E67" s="79">
        <f>E68+E72+E78</f>
        <v>65980343</v>
      </c>
      <c r="F67" s="43">
        <f>F68+F72+F78</f>
        <v>79556067</v>
      </c>
      <c r="G67" s="43">
        <v>75128015</v>
      </c>
      <c r="H67" s="43">
        <v>81316366</v>
      </c>
    </row>
    <row r="68" spans="2:12" x14ac:dyDescent="0.25">
      <c r="C68" s="53">
        <v>31</v>
      </c>
      <c r="D68" s="54" t="s">
        <v>61</v>
      </c>
      <c r="E68" s="84">
        <f>SUM(E69:E71)</f>
        <v>32309905</v>
      </c>
      <c r="F68" s="62">
        <f>SUM(F69:F71)</f>
        <v>36915469</v>
      </c>
      <c r="G68" s="62">
        <v>37015469</v>
      </c>
      <c r="H68" s="62">
        <v>41471594</v>
      </c>
    </row>
    <row r="69" spans="2:12" x14ac:dyDescent="0.25">
      <c r="C69" s="18" t="s">
        <v>10</v>
      </c>
      <c r="D69" s="19" t="s">
        <v>11</v>
      </c>
      <c r="E69" s="73">
        <v>28368070</v>
      </c>
      <c r="F69" s="50">
        <v>31343750</v>
      </c>
      <c r="G69" s="50"/>
      <c r="H69" s="50"/>
    </row>
    <row r="70" spans="2:12" x14ac:dyDescent="0.25">
      <c r="C70" s="18">
        <v>312</v>
      </c>
      <c r="D70" s="20" t="s">
        <v>12</v>
      </c>
      <c r="E70" s="73">
        <v>0</v>
      </c>
      <c r="F70" s="50">
        <v>400000</v>
      </c>
      <c r="G70" s="50"/>
      <c r="H70" s="50"/>
    </row>
    <row r="71" spans="2:12" x14ac:dyDescent="0.25">
      <c r="C71" s="18">
        <v>313</v>
      </c>
      <c r="D71" s="20" t="s">
        <v>13</v>
      </c>
      <c r="E71" s="73">
        <v>3941835</v>
      </c>
      <c r="F71" s="45">
        <v>5171719</v>
      </c>
      <c r="G71" s="45"/>
      <c r="H71" s="45"/>
      <c r="L71" s="31"/>
    </row>
    <row r="72" spans="2:12" x14ac:dyDescent="0.25">
      <c r="C72" s="57" t="s">
        <v>65</v>
      </c>
      <c r="D72" s="58" t="s">
        <v>62</v>
      </c>
      <c r="E72" s="63">
        <f>SUM(E73:E76)</f>
        <v>33190280</v>
      </c>
      <c r="F72" s="63">
        <f>SUM(F73:F76)</f>
        <v>32331535</v>
      </c>
      <c r="G72" s="63">
        <v>34345984</v>
      </c>
      <c r="H72" s="63">
        <v>35578250</v>
      </c>
      <c r="L72" s="31"/>
    </row>
    <row r="73" spans="2:12" x14ac:dyDescent="0.25">
      <c r="C73" s="18">
        <v>321</v>
      </c>
      <c r="D73" s="20" t="s">
        <v>14</v>
      </c>
      <c r="E73" s="73">
        <v>1700000</v>
      </c>
      <c r="F73" s="45">
        <v>2329000</v>
      </c>
      <c r="G73" s="45"/>
      <c r="H73" s="45"/>
    </row>
    <row r="74" spans="2:12" x14ac:dyDescent="0.25">
      <c r="C74" s="18">
        <v>322</v>
      </c>
      <c r="D74" s="20" t="s">
        <v>15</v>
      </c>
      <c r="E74" s="73">
        <v>2805000</v>
      </c>
      <c r="F74" s="45">
        <v>3017500</v>
      </c>
      <c r="G74" s="45"/>
      <c r="H74" s="45"/>
    </row>
    <row r="75" spans="2:12" x14ac:dyDescent="0.25">
      <c r="C75" s="18">
        <v>323</v>
      </c>
      <c r="D75" s="20" t="s">
        <v>16</v>
      </c>
      <c r="E75" s="73">
        <v>28600280</v>
      </c>
      <c r="F75" s="45">
        <v>26857535</v>
      </c>
      <c r="G75" s="45"/>
      <c r="H75" s="45"/>
    </row>
    <row r="76" spans="2:12" x14ac:dyDescent="0.25">
      <c r="C76" s="18">
        <v>329</v>
      </c>
      <c r="D76" s="20" t="s">
        <v>18</v>
      </c>
      <c r="E76" s="73">
        <v>85000</v>
      </c>
      <c r="F76" s="45">
        <v>127500</v>
      </c>
      <c r="G76" s="45"/>
      <c r="H76" s="45"/>
    </row>
    <row r="77" spans="2:12" hidden="1" x14ac:dyDescent="0.25">
      <c r="C77" s="25"/>
      <c r="D77" s="25"/>
      <c r="E77" s="69"/>
      <c r="F77" s="51"/>
      <c r="G77" s="51"/>
      <c r="H77" s="51"/>
    </row>
    <row r="78" spans="2:12" x14ac:dyDescent="0.25">
      <c r="C78" s="53">
        <v>42</v>
      </c>
      <c r="D78" s="64" t="s">
        <v>64</v>
      </c>
      <c r="E78" s="65">
        <f>SUM(E79)</f>
        <v>480158</v>
      </c>
      <c r="F78" s="65">
        <f>SUM(F79)</f>
        <v>10309063</v>
      </c>
      <c r="G78" s="65">
        <v>3766562</v>
      </c>
      <c r="H78" s="65">
        <v>4266522</v>
      </c>
    </row>
    <row r="79" spans="2:12" x14ac:dyDescent="0.25">
      <c r="C79" s="26">
        <v>422</v>
      </c>
      <c r="D79" s="24" t="s">
        <v>20</v>
      </c>
      <c r="E79" s="72">
        <v>480158</v>
      </c>
      <c r="F79" s="52">
        <v>10309063</v>
      </c>
      <c r="G79" s="52"/>
      <c r="H79" s="52"/>
    </row>
    <row r="80" spans="2:12" x14ac:dyDescent="0.25">
      <c r="B80" s="10"/>
      <c r="C80" s="5" t="s">
        <v>52</v>
      </c>
      <c r="D80" s="6" t="s">
        <v>53</v>
      </c>
      <c r="E80" s="41">
        <f>E81</f>
        <v>1364975</v>
      </c>
      <c r="F80" s="41">
        <f>F81</f>
        <v>2280950</v>
      </c>
      <c r="G80" s="41">
        <v>2686420</v>
      </c>
      <c r="H80" s="41">
        <v>2637100</v>
      </c>
    </row>
    <row r="81" spans="2:8" x14ac:dyDescent="0.25">
      <c r="B81" s="10"/>
      <c r="C81" s="7" t="s">
        <v>54</v>
      </c>
      <c r="D81" s="8" t="s">
        <v>55</v>
      </c>
      <c r="E81" s="42">
        <f>E82+E92</f>
        <v>1364975</v>
      </c>
      <c r="F81" s="42">
        <f>F82+F92</f>
        <v>2280950</v>
      </c>
      <c r="G81" s="42">
        <v>2686420</v>
      </c>
      <c r="H81" s="42">
        <v>2637100</v>
      </c>
    </row>
    <row r="82" spans="2:8" x14ac:dyDescent="0.25">
      <c r="B82" s="10"/>
      <c r="C82" s="32" t="s">
        <v>31</v>
      </c>
      <c r="D82" s="33" t="s">
        <v>32</v>
      </c>
      <c r="E82" s="43">
        <f>E83+E87+E90</f>
        <v>366775</v>
      </c>
      <c r="F82" s="43">
        <f>F83+F87+F90</f>
        <v>684000</v>
      </c>
      <c r="G82" s="43">
        <v>671595</v>
      </c>
      <c r="H82" s="43">
        <v>659275</v>
      </c>
    </row>
    <row r="83" spans="2:8" x14ac:dyDescent="0.25">
      <c r="B83" s="10"/>
      <c r="C83" s="53">
        <v>31</v>
      </c>
      <c r="D83" s="54" t="s">
        <v>61</v>
      </c>
      <c r="E83" s="62">
        <f>SUM(E84:E86)</f>
        <v>332775</v>
      </c>
      <c r="F83" s="62">
        <f>SUM(F84:F86)</f>
        <v>481500</v>
      </c>
      <c r="G83" s="62">
        <v>514275</v>
      </c>
      <c r="H83" s="62">
        <v>514275</v>
      </c>
    </row>
    <row r="84" spans="2:8" x14ac:dyDescent="0.25">
      <c r="B84" s="10"/>
      <c r="C84" s="18" t="s">
        <v>10</v>
      </c>
      <c r="D84" s="19" t="s">
        <v>11</v>
      </c>
      <c r="E84" s="73">
        <v>298000</v>
      </c>
      <c r="F84" s="50">
        <v>410000</v>
      </c>
      <c r="G84" s="50"/>
      <c r="H84" s="50"/>
    </row>
    <row r="85" spans="2:8" x14ac:dyDescent="0.25">
      <c r="C85" s="18">
        <v>312</v>
      </c>
      <c r="D85" s="20" t="s">
        <v>12</v>
      </c>
      <c r="E85" s="73">
        <v>0</v>
      </c>
      <c r="F85" s="50">
        <v>7500</v>
      </c>
      <c r="G85" s="50"/>
      <c r="H85" s="50"/>
    </row>
    <row r="86" spans="2:8" x14ac:dyDescent="0.25">
      <c r="B86" s="10"/>
      <c r="C86" s="18">
        <v>313</v>
      </c>
      <c r="D86" s="20" t="s">
        <v>13</v>
      </c>
      <c r="E86" s="73">
        <v>34775</v>
      </c>
      <c r="F86" s="45">
        <v>64000</v>
      </c>
      <c r="G86" s="45"/>
      <c r="H86" s="45"/>
    </row>
    <row r="87" spans="2:8" x14ac:dyDescent="0.25">
      <c r="B87" s="10"/>
      <c r="C87" s="57" t="s">
        <v>65</v>
      </c>
      <c r="D87" s="58" t="s">
        <v>62</v>
      </c>
      <c r="E87" s="63">
        <f>SUM(E88:E89)</f>
        <v>34000</v>
      </c>
      <c r="F87" s="63">
        <f>SUM(F88:F89)</f>
        <v>165000</v>
      </c>
      <c r="G87" s="63">
        <v>152320</v>
      </c>
      <c r="H87" s="63">
        <v>140000</v>
      </c>
    </row>
    <row r="88" spans="2:8" x14ac:dyDescent="0.25">
      <c r="B88" s="10"/>
      <c r="C88" s="18">
        <v>321</v>
      </c>
      <c r="D88" s="20" t="s">
        <v>14</v>
      </c>
      <c r="E88" s="73">
        <v>21250</v>
      </c>
      <c r="F88" s="45">
        <v>113750</v>
      </c>
      <c r="G88" s="45"/>
      <c r="H88" s="45"/>
    </row>
    <row r="89" spans="2:8" x14ac:dyDescent="0.25">
      <c r="B89" s="10"/>
      <c r="C89" s="18">
        <v>323</v>
      </c>
      <c r="D89" s="20" t="s">
        <v>16</v>
      </c>
      <c r="E89" s="74">
        <v>12750</v>
      </c>
      <c r="F89" s="45">
        <v>51250</v>
      </c>
      <c r="G89" s="45"/>
      <c r="H89" s="45"/>
    </row>
    <row r="90" spans="2:8" x14ac:dyDescent="0.25">
      <c r="B90" s="10"/>
      <c r="C90" s="53">
        <v>42</v>
      </c>
      <c r="D90" s="64" t="s">
        <v>64</v>
      </c>
      <c r="E90" s="63">
        <f t="shared" ref="E90" si="2">SUM(E91)</f>
        <v>0</v>
      </c>
      <c r="F90" s="63">
        <f>SUM(F91)</f>
        <v>37500</v>
      </c>
      <c r="G90" s="63">
        <v>5000</v>
      </c>
      <c r="H90" s="63">
        <v>5000</v>
      </c>
    </row>
    <row r="91" spans="2:8" x14ac:dyDescent="0.25">
      <c r="B91" s="10"/>
      <c r="C91" s="18">
        <v>422</v>
      </c>
      <c r="D91" s="20" t="s">
        <v>20</v>
      </c>
      <c r="E91" s="73">
        <v>0</v>
      </c>
      <c r="F91" s="45">
        <v>37500</v>
      </c>
      <c r="G91" s="45"/>
      <c r="H91" s="45"/>
    </row>
    <row r="92" spans="2:8" x14ac:dyDescent="0.25">
      <c r="B92" s="10"/>
      <c r="C92" s="32" t="s">
        <v>56</v>
      </c>
      <c r="D92" s="33" t="s">
        <v>57</v>
      </c>
      <c r="E92" s="43">
        <f>E93+E97+E100</f>
        <v>998200</v>
      </c>
      <c r="F92" s="43">
        <f>F93+F97+F100</f>
        <v>1596950</v>
      </c>
      <c r="G92" s="43">
        <v>2014825</v>
      </c>
      <c r="H92" s="43">
        <v>1977825</v>
      </c>
    </row>
    <row r="93" spans="2:8" x14ac:dyDescent="0.25">
      <c r="B93" s="10"/>
      <c r="C93" s="53">
        <v>31</v>
      </c>
      <c r="D93" s="54" t="s">
        <v>61</v>
      </c>
      <c r="E93" s="62">
        <f>SUM(E94:E96)</f>
        <v>826825</v>
      </c>
      <c r="F93" s="62">
        <f>SUM(F94:F96)</f>
        <v>989450</v>
      </c>
      <c r="G93" s="62">
        <v>1542825</v>
      </c>
      <c r="H93" s="62">
        <v>1542825</v>
      </c>
    </row>
    <row r="94" spans="2:8" x14ac:dyDescent="0.25">
      <c r="B94" s="10"/>
      <c r="C94" s="18" t="s">
        <v>10</v>
      </c>
      <c r="D94" s="19" t="s">
        <v>11</v>
      </c>
      <c r="E94" s="73">
        <v>721500</v>
      </c>
      <c r="F94" s="50">
        <v>830000</v>
      </c>
      <c r="G94" s="50"/>
      <c r="H94" s="50"/>
    </row>
    <row r="95" spans="2:8" x14ac:dyDescent="0.25">
      <c r="C95" s="18">
        <v>312</v>
      </c>
      <c r="D95" s="20" t="s">
        <v>12</v>
      </c>
      <c r="E95" s="73">
        <v>0</v>
      </c>
      <c r="F95" s="50">
        <v>22500</v>
      </c>
      <c r="G95" s="50"/>
      <c r="H95" s="50"/>
    </row>
    <row r="96" spans="2:8" x14ac:dyDescent="0.25">
      <c r="B96" s="10"/>
      <c r="C96" s="18">
        <v>313</v>
      </c>
      <c r="D96" s="20" t="s">
        <v>13</v>
      </c>
      <c r="E96" s="73">
        <v>105325</v>
      </c>
      <c r="F96" s="45">
        <v>136950</v>
      </c>
      <c r="G96" s="45"/>
      <c r="H96" s="45"/>
    </row>
    <row r="97" spans="2:8" x14ac:dyDescent="0.25">
      <c r="B97" s="10"/>
      <c r="C97" s="57" t="s">
        <v>65</v>
      </c>
      <c r="D97" s="58" t="s">
        <v>62</v>
      </c>
      <c r="E97" s="63">
        <f>SUM(E98:E99)</f>
        <v>171375</v>
      </c>
      <c r="F97" s="63">
        <f>SUM(F98:F99)</f>
        <v>495000</v>
      </c>
      <c r="G97" s="63">
        <v>457000</v>
      </c>
      <c r="H97" s="63">
        <v>420000</v>
      </c>
    </row>
    <row r="98" spans="2:8" x14ac:dyDescent="0.25">
      <c r="B98" s="10"/>
      <c r="C98" s="18">
        <v>321</v>
      </c>
      <c r="D98" s="20" t="s">
        <v>14</v>
      </c>
      <c r="E98" s="73">
        <v>133125</v>
      </c>
      <c r="F98" s="45">
        <v>341250</v>
      </c>
      <c r="G98" s="45"/>
      <c r="H98" s="45"/>
    </row>
    <row r="99" spans="2:8" x14ac:dyDescent="0.25">
      <c r="B99" s="10"/>
      <c r="C99" s="18">
        <v>323</v>
      </c>
      <c r="D99" s="20" t="s">
        <v>16</v>
      </c>
      <c r="E99" s="73">
        <v>38250</v>
      </c>
      <c r="F99" s="45">
        <v>153750</v>
      </c>
      <c r="G99" s="45"/>
      <c r="H99" s="45"/>
    </row>
    <row r="100" spans="2:8" x14ac:dyDescent="0.25">
      <c r="B100" s="10"/>
      <c r="C100" s="53">
        <v>42</v>
      </c>
      <c r="D100" s="64" t="s">
        <v>64</v>
      </c>
      <c r="E100" s="63">
        <f>SUM(E101)</f>
        <v>0</v>
      </c>
      <c r="F100" s="63">
        <f>SUM(F101)</f>
        <v>112500</v>
      </c>
      <c r="G100" s="63">
        <v>15000</v>
      </c>
      <c r="H100" s="63">
        <v>15000</v>
      </c>
    </row>
    <row r="101" spans="2:8" x14ac:dyDescent="0.25">
      <c r="B101" s="10"/>
      <c r="C101" s="26">
        <v>422</v>
      </c>
      <c r="D101" s="24" t="s">
        <v>20</v>
      </c>
      <c r="E101" s="72">
        <v>0</v>
      </c>
      <c r="F101" s="52">
        <v>112500</v>
      </c>
      <c r="G101" s="52"/>
      <c r="H101" s="52"/>
    </row>
    <row r="102" spans="2:8" x14ac:dyDescent="0.25">
      <c r="B102" s="10"/>
      <c r="C102" s="11"/>
      <c r="D102" s="11"/>
      <c r="E102" s="11"/>
      <c r="F102" s="12"/>
      <c r="G102" s="12"/>
      <c r="H102" s="12"/>
    </row>
    <row r="103" spans="2:8" x14ac:dyDescent="0.25">
      <c r="B103" s="10"/>
      <c r="C103" s="11"/>
      <c r="D103" s="11"/>
      <c r="E103" s="11"/>
      <c r="F103" s="12"/>
      <c r="G103" s="12"/>
      <c r="H103" s="12"/>
    </row>
    <row r="104" spans="2:8" x14ac:dyDescent="0.25">
      <c r="B104" s="10"/>
      <c r="C104" s="11"/>
      <c r="D104" s="11"/>
      <c r="E104" s="11"/>
      <c r="F104" s="12"/>
      <c r="G104" s="12"/>
      <c r="H104" s="12"/>
    </row>
    <row r="105" spans="2:8" x14ac:dyDescent="0.25">
      <c r="B105" s="10"/>
      <c r="C105" s="11"/>
      <c r="D105" s="11"/>
      <c r="E105" s="11"/>
      <c r="F105" s="12"/>
      <c r="G105" s="12"/>
      <c r="H105" s="12"/>
    </row>
    <row r="106" spans="2:8" x14ac:dyDescent="0.25">
      <c r="B106" s="10"/>
      <c r="C106" s="11"/>
      <c r="D106" s="11"/>
      <c r="E106" s="11"/>
      <c r="F106" s="12"/>
      <c r="G106" s="12"/>
      <c r="H106" s="12"/>
    </row>
    <row r="107" spans="2:8" x14ac:dyDescent="0.25">
      <c r="B107" s="10"/>
      <c r="C107" s="11"/>
      <c r="D107" s="11"/>
      <c r="E107" s="11"/>
      <c r="F107" s="12"/>
      <c r="G107" s="12"/>
      <c r="H107" s="12"/>
    </row>
    <row r="108" spans="2:8" x14ac:dyDescent="0.25">
      <c r="B108" s="10"/>
      <c r="C108" s="11"/>
      <c r="D108" s="11"/>
      <c r="E108" s="11"/>
      <c r="F108" s="12"/>
      <c r="G108" s="12"/>
      <c r="H108" s="12"/>
    </row>
    <row r="109" spans="2:8" x14ac:dyDescent="0.25">
      <c r="B109" s="10"/>
      <c r="C109" s="11"/>
      <c r="D109" s="11"/>
      <c r="E109" s="11"/>
      <c r="F109" s="12"/>
      <c r="G109" s="12"/>
      <c r="H109" s="12"/>
    </row>
    <row r="110" spans="2:8" x14ac:dyDescent="0.25">
      <c r="B110" s="10"/>
      <c r="C110" s="11"/>
      <c r="D110" s="11"/>
      <c r="E110" s="11"/>
      <c r="F110" s="12"/>
      <c r="G110" s="12"/>
      <c r="H110" s="12"/>
    </row>
    <row r="111" spans="2:8" x14ac:dyDescent="0.25">
      <c r="B111" s="10"/>
      <c r="C111" s="11"/>
      <c r="D111" s="11"/>
      <c r="E111" s="11"/>
      <c r="F111" s="12"/>
      <c r="G111" s="12"/>
      <c r="H111" s="12"/>
    </row>
    <row r="112" spans="2:8" x14ac:dyDescent="0.25">
      <c r="B112" s="10"/>
      <c r="C112" s="11"/>
      <c r="D112" s="11"/>
      <c r="E112" s="11"/>
      <c r="F112" s="12"/>
      <c r="G112" s="12"/>
      <c r="H112" s="12"/>
    </row>
    <row r="113" spans="2:8" x14ac:dyDescent="0.25">
      <c r="B113" s="10"/>
      <c r="C113" s="11"/>
      <c r="D113" s="11"/>
      <c r="E113" s="11"/>
      <c r="F113" s="12"/>
      <c r="G113" s="12"/>
      <c r="H113" s="12"/>
    </row>
    <row r="114" spans="2:8" x14ac:dyDescent="0.25">
      <c r="B114" s="10"/>
      <c r="C114" s="11"/>
      <c r="D114" s="11"/>
      <c r="E114" s="11"/>
      <c r="F114" s="12"/>
      <c r="G114" s="12"/>
      <c r="H114" s="12"/>
    </row>
    <row r="115" spans="2:8" x14ac:dyDescent="0.25">
      <c r="B115" s="10"/>
      <c r="C115" s="11"/>
      <c r="D115" s="11"/>
      <c r="E115" s="11"/>
      <c r="F115" s="12"/>
      <c r="G115" s="12"/>
      <c r="H115" s="12"/>
    </row>
    <row r="116" spans="2:8" x14ac:dyDescent="0.25">
      <c r="B116" s="10"/>
      <c r="C116" s="11"/>
      <c r="D116" s="11"/>
      <c r="E116" s="11"/>
      <c r="F116" s="12"/>
      <c r="G116" s="12"/>
      <c r="H116" s="12"/>
    </row>
    <row r="117" spans="2:8" x14ac:dyDescent="0.25">
      <c r="B117" s="10"/>
      <c r="C117" s="11"/>
      <c r="D117" s="11"/>
      <c r="E117" s="11"/>
      <c r="F117" s="12"/>
      <c r="G117" s="12"/>
      <c r="H117" s="12"/>
    </row>
    <row r="118" spans="2:8" x14ac:dyDescent="0.25">
      <c r="B118" s="10"/>
      <c r="C118" s="11"/>
      <c r="D118" s="11"/>
      <c r="E118" s="11"/>
      <c r="F118" s="12"/>
      <c r="G118" s="12"/>
      <c r="H118" s="12"/>
    </row>
    <row r="119" spans="2:8" x14ac:dyDescent="0.25">
      <c r="B119" s="10"/>
      <c r="C119" s="11"/>
      <c r="D119" s="11"/>
      <c r="E119" s="11"/>
      <c r="F119" s="12"/>
      <c r="G119" s="12"/>
      <c r="H119" s="12"/>
    </row>
    <row r="120" spans="2:8" x14ac:dyDescent="0.25">
      <c r="B120" s="10"/>
      <c r="C120" s="11"/>
      <c r="D120" s="11"/>
      <c r="E120" s="11"/>
      <c r="F120" s="12"/>
      <c r="G120" s="12"/>
      <c r="H120" s="12"/>
    </row>
    <row r="121" spans="2:8" x14ac:dyDescent="0.25">
      <c r="B121" s="10"/>
      <c r="C121" s="11"/>
      <c r="D121" s="11"/>
      <c r="E121" s="11"/>
      <c r="F121" s="12"/>
      <c r="G121" s="12"/>
      <c r="H121" s="12"/>
    </row>
    <row r="122" spans="2:8" x14ac:dyDescent="0.25">
      <c r="B122" s="10"/>
      <c r="C122" s="11"/>
      <c r="D122" s="11"/>
      <c r="E122" s="11"/>
      <c r="F122" s="12"/>
      <c r="G122" s="12"/>
      <c r="H122" s="12"/>
    </row>
    <row r="123" spans="2:8" x14ac:dyDescent="0.25">
      <c r="B123" s="10"/>
      <c r="C123" s="11"/>
      <c r="D123" s="11"/>
      <c r="E123" s="11"/>
      <c r="F123" s="12"/>
      <c r="G123" s="12"/>
      <c r="H123" s="12"/>
    </row>
    <row r="124" spans="2:8" x14ac:dyDescent="0.25">
      <c r="B124" s="10"/>
      <c r="C124" s="11"/>
      <c r="D124" s="11"/>
      <c r="E124" s="11"/>
      <c r="F124" s="12"/>
      <c r="G124" s="12"/>
      <c r="H124" s="12"/>
    </row>
    <row r="125" spans="2:8" x14ac:dyDescent="0.25">
      <c r="B125" s="10"/>
      <c r="C125" s="11"/>
      <c r="D125" s="11"/>
      <c r="E125" s="11"/>
      <c r="F125" s="12"/>
      <c r="G125" s="12"/>
      <c r="H125" s="12"/>
    </row>
    <row r="126" spans="2:8" x14ac:dyDescent="0.25">
      <c r="B126" s="10"/>
      <c r="C126" s="11"/>
      <c r="D126" s="11"/>
      <c r="E126" s="11"/>
      <c r="F126" s="12"/>
      <c r="G126" s="12"/>
      <c r="H126" s="12"/>
    </row>
    <row r="127" spans="2:8" x14ac:dyDescent="0.25">
      <c r="B127" s="10"/>
      <c r="C127" s="11"/>
      <c r="D127" s="11"/>
      <c r="E127" s="11"/>
      <c r="F127" s="12"/>
      <c r="G127" s="12"/>
      <c r="H127" s="12"/>
    </row>
    <row r="128" spans="2:8" x14ac:dyDescent="0.25">
      <c r="B128" s="10"/>
      <c r="C128" s="11"/>
      <c r="D128" s="11"/>
      <c r="E128" s="11"/>
      <c r="F128" s="12"/>
      <c r="G128" s="12"/>
      <c r="H128" s="12"/>
    </row>
    <row r="129" spans="2:8" x14ac:dyDescent="0.25">
      <c r="B129" s="10"/>
      <c r="C129" s="11"/>
      <c r="D129" s="11"/>
      <c r="E129" s="11"/>
      <c r="F129" s="12"/>
      <c r="G129" s="12"/>
      <c r="H129" s="12"/>
    </row>
    <row r="130" spans="2:8" x14ac:dyDescent="0.25">
      <c r="B130" s="10"/>
      <c r="C130" s="11"/>
      <c r="D130" s="11"/>
      <c r="E130" s="11"/>
      <c r="F130" s="12"/>
      <c r="G130" s="12"/>
      <c r="H130" s="12"/>
    </row>
    <row r="131" spans="2:8" x14ac:dyDescent="0.25">
      <c r="B131" s="10"/>
      <c r="C131" s="11"/>
      <c r="D131" s="11"/>
      <c r="E131" s="11"/>
      <c r="F131" s="12"/>
      <c r="G131" s="12"/>
      <c r="H131" s="12"/>
    </row>
    <row r="132" spans="2:8" x14ac:dyDescent="0.25">
      <c r="B132" s="10"/>
      <c r="C132" s="11"/>
      <c r="D132" s="11"/>
      <c r="E132" s="11"/>
      <c r="F132" s="12"/>
      <c r="G132" s="12"/>
      <c r="H132" s="12"/>
    </row>
    <row r="133" spans="2:8" x14ac:dyDescent="0.25">
      <c r="B133" s="10"/>
      <c r="C133" s="11"/>
      <c r="D133" s="11"/>
      <c r="E133" s="11"/>
      <c r="F133" s="12"/>
      <c r="G133" s="12"/>
      <c r="H133" s="12"/>
    </row>
    <row r="134" spans="2:8" x14ac:dyDescent="0.25">
      <c r="B134" s="10"/>
      <c r="C134" s="11"/>
      <c r="D134" s="11"/>
      <c r="E134" s="11"/>
      <c r="F134" s="12"/>
      <c r="G134" s="12"/>
      <c r="H134" s="12"/>
    </row>
    <row r="135" spans="2:8" x14ac:dyDescent="0.25">
      <c r="B135" s="13"/>
      <c r="C135" s="14"/>
      <c r="D135" s="14"/>
      <c r="E135" s="14"/>
      <c r="F135" s="15"/>
      <c r="G135" s="15"/>
      <c r="H135" s="15"/>
    </row>
  </sheetData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PRIHODA</vt:lpstr>
      <vt:lpstr>PLAN RASHODA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cp:lastPrinted>2020-11-30T15:20:10Z</cp:lastPrinted>
  <dcterms:created xsi:type="dcterms:W3CDTF">2016-12-16T09:32:36Z</dcterms:created>
  <dcterms:modified xsi:type="dcterms:W3CDTF">2021-01-04T16:29:44Z</dcterms:modified>
</cp:coreProperties>
</file>