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vedran.markota\Desktop\SZPTP\1. SLUŽBENI AUTOMOBILI\10. TROŠKOVNIK ZA SERVIS\"/>
    </mc:Choice>
  </mc:AlternateContent>
  <xr:revisionPtr revIDLastSave="0" documentId="13_ncr:1_{55027963-22A2-4A57-AA87-24C7409E8861}" xr6:coauthVersionLast="36" xr6:coauthVersionMax="36" xr10:uidLastSave="{00000000-0000-0000-0000-000000000000}"/>
  <bookViews>
    <workbookView xWindow="0" yWindow="0" windowWidth="19200" windowHeight="8150" firstSheet="2" activeTab="7" xr2:uid="{00000000-000D-0000-FFFF-FFFF00000000}"/>
  </bookViews>
  <sheets>
    <sheet name="Škoda Yeti 2011 2.0 tdi " sheetId="16" r:id="rId1"/>
    <sheet name="Dacia Duster 2017 1.5 DCI 66 kW" sheetId="24" r:id="rId2"/>
    <sheet name="Dacia Duster 2018 1.5 BLUE DCI " sheetId="30" r:id="rId3"/>
    <sheet name="Dacia Duster 2019 1.5 BLUE DCI" sheetId="31" r:id="rId4"/>
    <sheet name="Fiat Punto 1.4 Grande 2010" sheetId="21" r:id="rId5"/>
    <sheet name="USLUGE" sheetId="20" r:id="rId6"/>
    <sheet name="UKUPNO" sheetId="29" r:id="rId7"/>
    <sheet name="Popis automobila" sheetId="32" r:id="rId8"/>
  </sheets>
  <calcPr calcId="191029"/>
</workbook>
</file>

<file path=xl/calcChain.xml><?xml version="1.0" encoding="utf-8"?>
<calcChain xmlns="http://schemas.openxmlformats.org/spreadsheetml/2006/main">
  <c r="D8" i="29" l="1"/>
  <c r="D7" i="29"/>
  <c r="F16" i="20"/>
  <c r="F15" i="20"/>
  <c r="F14" i="20"/>
  <c r="F13" i="20"/>
  <c r="F12" i="20"/>
  <c r="F10" i="20"/>
  <c r="F11" i="20"/>
  <c r="F9" i="20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42" i="31"/>
  <c r="H43" i="31"/>
  <c r="H44" i="31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45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83" i="16"/>
  <c r="H32" i="24"/>
  <c r="H35" i="30" l="1"/>
  <c r="H43" i="21" l="1"/>
  <c r="D11" i="29" s="1"/>
  <c r="D10" i="29"/>
  <c r="D9" i="29"/>
  <c r="D12" i="29"/>
  <c r="D13" i="29" l="1"/>
  <c r="D15" i="29" s="1"/>
  <c r="D14" i="29" s="1"/>
</calcChain>
</file>

<file path=xl/sharedStrings.xml><?xml version="1.0" encoding="utf-8"?>
<sst xmlns="http://schemas.openxmlformats.org/spreadsheetml/2006/main" count="752" uniqueCount="293">
  <si>
    <t>NAZIV ARTIKLA</t>
  </si>
  <si>
    <t>KATALOŠKI BROJ</t>
  </si>
  <si>
    <t>PROIZVOĐAČ</t>
  </si>
  <si>
    <t>1.</t>
  </si>
  <si>
    <t>2.</t>
  </si>
  <si>
    <t>3.</t>
  </si>
  <si>
    <t>4.</t>
  </si>
  <si>
    <t>5.</t>
  </si>
  <si>
    <t>6.</t>
  </si>
  <si>
    <t>Red.br.</t>
  </si>
  <si>
    <t>Usluge automehaničara</t>
  </si>
  <si>
    <t>h</t>
  </si>
  <si>
    <t>Usluge autoelektričara</t>
  </si>
  <si>
    <t>Usluge autolimara</t>
  </si>
  <si>
    <t>Podešavanje geometrije kotača na osobnim vozilima</t>
  </si>
  <si>
    <t>Punjenje klima uređaja na vozilima</t>
  </si>
  <si>
    <t>Eko test motora</t>
  </si>
  <si>
    <t>Dijagnostika kvara na vozilima</t>
  </si>
  <si>
    <t>USLUGE</t>
  </si>
  <si>
    <t>JEDINICA MJERE</t>
  </si>
  <si>
    <t>KOLIČINA</t>
  </si>
  <si>
    <t>Kom</t>
  </si>
  <si>
    <t>Set</t>
  </si>
  <si>
    <t>UKUPNO kn ( bez PDV-a)</t>
  </si>
  <si>
    <t>Litra</t>
  </si>
  <si>
    <t>set</t>
  </si>
  <si>
    <t>PRILOG I TROŠKOVNIK</t>
  </si>
  <si>
    <t>STAVKA</t>
  </si>
  <si>
    <t>R.BR.</t>
  </si>
  <si>
    <t xml:space="preserve">UKUPNA CIJENA </t>
  </si>
  <si>
    <t>UKUPNO (bez PDV-a):</t>
  </si>
  <si>
    <t>PDV:</t>
  </si>
  <si>
    <t>UKUPNO (s PDV-om):</t>
  </si>
  <si>
    <t>AUTOMOBIL</t>
  </si>
  <si>
    <t>BROJ AUTOMOBILA</t>
  </si>
  <si>
    <t>INTERKULER</t>
  </si>
  <si>
    <t>HALOGENA ŽARULJA FARA H4</t>
  </si>
  <si>
    <t>HALOGENA ŽARULJA POZICIJE</t>
  </si>
  <si>
    <t>HLADNJAK VODE</t>
  </si>
  <si>
    <t>KLAPNA USISA</t>
  </si>
  <si>
    <t>KLIMA KOMPRESOR</t>
  </si>
  <si>
    <t>KONDEZATOR KLIME</t>
  </si>
  <si>
    <t>KUGLA</t>
  </si>
  <si>
    <t>LEŽAJ AMORTIZERA</t>
  </si>
  <si>
    <t>NATEZAČ KANALNOG REMENA</t>
  </si>
  <si>
    <t>ODBOJNA GUMA AMORTIZERA</t>
  </si>
  <si>
    <t>VILICA</t>
  </si>
  <si>
    <t>ZAHVATNI CILINDAR KVAČILA</t>
  </si>
  <si>
    <t>ZAMAŠNJAK</t>
  </si>
  <si>
    <t>REMEN ALTERNATORA</t>
  </si>
  <si>
    <t>SEMERING BREGASTE OSOVINE</t>
  </si>
  <si>
    <t>SVJETLO REGISTRACIJSKE OZNAKE</t>
  </si>
  <si>
    <t>SPONA LETVE VOLANA</t>
  </si>
  <si>
    <t>POTISNI LEŽAJ</t>
  </si>
  <si>
    <t xml:space="preserve">AKUMULATOR </t>
  </si>
  <si>
    <t>a</t>
  </si>
  <si>
    <t>b</t>
  </si>
  <si>
    <t>c</t>
  </si>
  <si>
    <t>d</t>
  </si>
  <si>
    <t>e</t>
  </si>
  <si>
    <t>f</t>
  </si>
  <si>
    <t>HALOGENA ŽARULJA FARA H7</t>
  </si>
  <si>
    <t>JEDINICA 
MJERE</t>
  </si>
  <si>
    <t>ŠKODA YETI 2011 2.0 Diesel 4x4 103kW</t>
  </si>
  <si>
    <t>DACIA DUSTER 2017 1.5 DCI 66kW</t>
  </si>
  <si>
    <t>DACIA DUSTER 2018 1.5 BLUE DCI COMFORT 85kW</t>
  </si>
  <si>
    <t>DACIA DUSTER 2019 1.5 BLUE DCI COMFORT 85kW 4x4</t>
  </si>
  <si>
    <t>FIAT GRANDE PUNTO 2010. BENZIN 1.4, 57kW</t>
  </si>
  <si>
    <t>NAZIV USLUGE</t>
  </si>
  <si>
    <t>UKUPNO kn (bez PDV-a)</t>
  </si>
  <si>
    <t>JEDINICA
 MJERE</t>
  </si>
  <si>
    <t xml:space="preserve">UKUPNA CIJENA
bez PDV-a </t>
  </si>
  <si>
    <t>g = e * f</t>
  </si>
  <si>
    <t>JEDINIČNA CIJENA 
bez PDV-a</t>
  </si>
  <si>
    <t>UKUPNA CIJENA
bez PDV-a</t>
  </si>
  <si>
    <t>FILTER ULJA</t>
  </si>
  <si>
    <t>FILTER ZRAKA</t>
  </si>
  <si>
    <t>FILTER GORIVA</t>
  </si>
  <si>
    <t>FILTER KABINE</t>
  </si>
  <si>
    <t>MOTORNO ULJE 1/1 5W30</t>
  </si>
  <si>
    <t>GRIJAČI PALJENJA</t>
  </si>
  <si>
    <t>METLICE BRISAČA PREDNJE</t>
  </si>
  <si>
    <t>METLICA BRISAČA ZADNJA</t>
  </si>
  <si>
    <t>DISK PLOČICE PREDNJE</t>
  </si>
  <si>
    <t>DISK PLOČA PREDNJA</t>
  </si>
  <si>
    <t>AMORTIZER PREDNJI</t>
  </si>
  <si>
    <t>AMORTIZER ZADNJI</t>
  </si>
  <si>
    <t>DISK PLOČICE  ZADNJE</t>
  </si>
  <si>
    <t>DISK PLOČA ZADNJA</t>
  </si>
  <si>
    <t>ULJE ZA KOČNICE  1/1</t>
  </si>
  <si>
    <t>GLAVČINA KOTAČA PREDNJA (LIJEVA I DESNA)</t>
  </si>
  <si>
    <t>LEŽAJ KOTAČA STRAŽNJI (LIJEVI I DESNI)</t>
  </si>
  <si>
    <t>ZUPČASTI REMEN (SET) SA PUMPOM ZA VODU</t>
  </si>
  <si>
    <t>SET SPOJKE (POTISNA PLOČA, LAMELA I POTISNI LEŽAJ)</t>
  </si>
  <si>
    <t>KOČIONE OBLOGE, ZADNJE – "PAKNE"</t>
  </si>
  <si>
    <t>STABILIZATOR ŠTANGICA (SPONA STABILIZATORA) - PREDNJA</t>
  </si>
  <si>
    <r>
      <t xml:space="preserve">ŠKODA YETI 2011 2.0 Diesel 4x4 103kW,  
</t>
    </r>
    <r>
      <rPr>
        <b/>
        <i/>
        <sz val="11"/>
        <color theme="1"/>
        <rFont val="Calibri"/>
        <family val="2"/>
        <charset val="238"/>
        <scheme val="minor"/>
      </rPr>
      <t>primjer šasije: TMBLD45L8B6040774</t>
    </r>
  </si>
  <si>
    <r>
      <t xml:space="preserve">DACIA DUSTER 2017 1.5 DCI 66kW,
</t>
    </r>
    <r>
      <rPr>
        <b/>
        <i/>
        <sz val="11"/>
        <color theme="1"/>
        <rFont val="Calibri"/>
        <family val="2"/>
        <charset val="238"/>
        <scheme val="minor"/>
      </rPr>
      <t xml:space="preserve"> primjer šasije: UU1HSDCJ659692315</t>
    </r>
  </si>
  <si>
    <r>
      <t xml:space="preserve">DACIA DUSTER 2018 1.5 BLUE DCI COMFORT 85kW,
</t>
    </r>
    <r>
      <rPr>
        <b/>
        <i/>
        <sz val="11"/>
        <color theme="1"/>
        <rFont val="Calibri"/>
        <family val="2"/>
        <charset val="238"/>
        <scheme val="minor"/>
      </rPr>
      <t xml:space="preserve"> primjer šasije: VF1HJD20561706631</t>
    </r>
  </si>
  <si>
    <r>
      <t xml:space="preserve">DACIA DUSTER 2019 1.5 BLUE DCI COMFORT 85kW 4x4,
</t>
    </r>
    <r>
      <rPr>
        <b/>
        <i/>
        <sz val="11"/>
        <color theme="1"/>
        <rFont val="Calibri"/>
        <family val="2"/>
        <charset val="238"/>
        <scheme val="minor"/>
      </rPr>
      <t xml:space="preserve"> primjer šasije: VF1HJD40164435577</t>
    </r>
  </si>
  <si>
    <t xml:space="preserve">NOSAČ AMORTIZERA  - PREDNJI </t>
  </si>
  <si>
    <t xml:space="preserve">KOČIONO CRIJEVO - PREDNJE LIJEVO </t>
  </si>
  <si>
    <t xml:space="preserve">KOČIONO CRIJEVO - PREDNJE DESNO </t>
  </si>
  <si>
    <t xml:space="preserve">LEŽAJ AMORTIZERA  - PREDNJI </t>
  </si>
  <si>
    <t>LEŽAJ AMORTIZERA  - ZADNJI</t>
  </si>
  <si>
    <t>LEŽAJ MOTORA  - LIJEVI</t>
  </si>
  <si>
    <t>LEŽAJ MOTORA - DESNI</t>
  </si>
  <si>
    <t>ODBOJNA GUMA PREDNJEG AMORTIZERA</t>
  </si>
  <si>
    <t>POLUOSOVINA S HOMOKINETIČKIM ZGLOBOM - PREDNJA LIJEVA</t>
  </si>
  <si>
    <t>POLUOSOVINA S HOMOKINETIČKIM ZGLOBOM - PREDNJA DESNA</t>
  </si>
  <si>
    <t>MANŽETA POLUOSOVINE VANJSKA - PREDNJA</t>
  </si>
  <si>
    <t xml:space="preserve">Kom </t>
  </si>
  <si>
    <t>VANJSKI ZGLOB S DIJELOVIMA - PREDNJI</t>
  </si>
  <si>
    <t>VILICA - PREDNJA LIJEVA</t>
  </si>
  <si>
    <t>VILICA - PREDNJA DESNA</t>
  </si>
  <si>
    <t>KOČIONE ČELJUSTI - PREDNJA LIJEVA</t>
  </si>
  <si>
    <t>KOČIONE ČELJUSTI - PREDNJA DESNA</t>
  </si>
  <si>
    <t>KOČIONE ČELJUSTI - ZADNJA LIJEVA</t>
  </si>
  <si>
    <t>KOČIONE ČELJUSTI - ZADNJA DESNA</t>
  </si>
  <si>
    <t>LEŽAJ AMORTIZERA - PREDNJI</t>
  </si>
  <si>
    <t>LEŽAJ AMORTIZERA - ZADNJI</t>
  </si>
  <si>
    <t>ODBOJNA GUMA PREDNJIH AMORTIZERA</t>
  </si>
  <si>
    <t>NOSAČ AMORTIZERA - PREDNJI LIJEVI</t>
  </si>
  <si>
    <t>NOSAČ AMORTIZERA - PREDNJI DESNI</t>
  </si>
  <si>
    <t>NOSAČ AMORTIZERA - ZADNJI LIJEVI</t>
  </si>
  <si>
    <t>NOSAČ AMORTIZERA - ZADNJI DESNI</t>
  </si>
  <si>
    <t>ODBOJNA GUMA AMORTIZERA - PREDNJI</t>
  </si>
  <si>
    <t>ODBOJNA GUMA AMORTIZERA - ZADNJI</t>
  </si>
  <si>
    <r>
      <t xml:space="preserve">Fiat Grande Punto 2010. BENZIN 1.4, 57kW,
</t>
    </r>
    <r>
      <rPr>
        <b/>
        <i/>
        <sz val="11"/>
        <color theme="1"/>
        <rFont val="Calibri"/>
        <family val="2"/>
        <charset val="238"/>
        <scheme val="minor"/>
      </rPr>
      <t xml:space="preserve"> primjer šasije: </t>
    </r>
    <r>
      <rPr>
        <b/>
        <i/>
        <sz val="11"/>
        <color theme="8"/>
        <rFont val="Calibri"/>
        <family val="2"/>
        <charset val="238"/>
        <scheme val="minor"/>
      </rPr>
      <t>ZFA19900001635992</t>
    </r>
  </si>
  <si>
    <t>e = c  * d</t>
  </si>
  <si>
    <t>Tekućina za stakla (ljetna)</t>
  </si>
  <si>
    <t>Tekućina za stakla (zimska)</t>
  </si>
  <si>
    <t>Vijak kartera</t>
  </si>
  <si>
    <t>MANŽETA POLUOSOVINE UNUTARNJA - PREDNJA</t>
  </si>
  <si>
    <t>MANŽETA LETVE VOLANA</t>
  </si>
  <si>
    <t>EGR VENTIL</t>
  </si>
  <si>
    <t>Kočiona tekućina</t>
  </si>
  <si>
    <t>Zadnji lonac auspuha</t>
  </si>
  <si>
    <t>Otpornik ventilacije (otpornik grijanja)</t>
  </si>
  <si>
    <t>Kanalni remen</t>
  </si>
  <si>
    <t>Natezač kanalnog remena</t>
  </si>
  <si>
    <t>Podloška vijka kartera</t>
  </si>
  <si>
    <t>Komad</t>
  </si>
  <si>
    <t>Prednji amortizer</t>
  </si>
  <si>
    <t>VJETROBRANSKO STAKLO</t>
  </si>
  <si>
    <t>kom</t>
  </si>
  <si>
    <t>VJETROBRANSKO STAKLO - stražnje</t>
  </si>
  <si>
    <t>PODLOŠKA VIJKA KARTERA</t>
  </si>
  <si>
    <t>HOMOKINETIČKI ZGLOB UNUTARNJI, PREDNJE OSOVINE</t>
  </si>
  <si>
    <t>SELEN BLOK PREDNJE VILICE NAPRIJED</t>
  </si>
  <si>
    <t xml:space="preserve"> SELEN BLOK PREDNJE VILICE NAZAD</t>
  </si>
  <si>
    <t>ULJE ZA MJENJAČ</t>
  </si>
  <si>
    <t>LJEPILO ZA STAKLO</t>
  </si>
  <si>
    <t>DESTILIRANA VODA 5/1</t>
  </si>
  <si>
    <t>ANTIFRIZ KONCENTRAT 1/1</t>
  </si>
  <si>
    <t>LEŽAJ PREDNJEG AMORTIZERA</t>
  </si>
  <si>
    <t>VILICA PREDNJA</t>
  </si>
  <si>
    <t>POLUOSOVINA PREDNJA LIJEVA</t>
  </si>
  <si>
    <t xml:space="preserve"> ANTIFRIZ KONCENTRAT 1/1</t>
  </si>
  <si>
    <t>POLUOSOVINA LIJEVA</t>
  </si>
  <si>
    <t>Disk ploča prednja</t>
  </si>
  <si>
    <t>SREDNJA ISPUŠNA CIJEV</t>
  </si>
  <si>
    <t>GUMENI NOSAČ ZADNJEG ISPUŠNOG LONCA</t>
  </si>
  <si>
    <t>SENZOR RADILICE</t>
  </si>
  <si>
    <t>ELEKTRO LETVA VOLANA</t>
  </si>
  <si>
    <t>GLAVA MOTORA</t>
  </si>
  <si>
    <t>Zadnji ispušni lonac</t>
  </si>
  <si>
    <t>Red. br.</t>
  </si>
  <si>
    <t>Marka vozila</t>
  </si>
  <si>
    <t>Tip vozila</t>
  </si>
  <si>
    <t>Br. šasije</t>
  </si>
  <si>
    <t>Reg. oznaka</t>
  </si>
  <si>
    <t>Fiat</t>
  </si>
  <si>
    <t>Punto 1.4 Grande</t>
  </si>
  <si>
    <t>ZFA19900000649804</t>
  </si>
  <si>
    <t>ZG 1251 EF</t>
  </si>
  <si>
    <t>ZFA19900000646681</t>
  </si>
  <si>
    <t>ZG 1253 EF</t>
  </si>
  <si>
    <t>ZFA19900001636108</t>
  </si>
  <si>
    <t>ZG 1255 EF</t>
  </si>
  <si>
    <t>ZFA19900001635992</t>
  </si>
  <si>
    <t>ZG 1258 EF</t>
  </si>
  <si>
    <t>ZFA19900001636429</t>
  </si>
  <si>
    <t>ZG 1259 EF</t>
  </si>
  <si>
    <t>ZFA19900001636190</t>
  </si>
  <si>
    <t>ZG 1260 EF</t>
  </si>
  <si>
    <t>ZFA19900001636356</t>
  </si>
  <si>
    <t>ZG 1264 EF</t>
  </si>
  <si>
    <t>ZFA19900001639866</t>
  </si>
  <si>
    <t>ZG 1271 EF</t>
  </si>
  <si>
    <t>ZFA19900001636151</t>
  </si>
  <si>
    <t>ZG 1274 EF</t>
  </si>
  <si>
    <t>Škoda</t>
  </si>
  <si>
    <t>Yeti 2.0 TDI Ambition 4x4</t>
  </si>
  <si>
    <t>TMBLD45L7B6042211</t>
  </si>
  <si>
    <t>ZG 6910 EN</t>
  </si>
  <si>
    <t>TMBLD45L9B6042128</t>
  </si>
  <si>
    <t>ZG 6911 EN</t>
  </si>
  <si>
    <t>TMBLD45L8B6040810</t>
  </si>
  <si>
    <t>ZG 6912 EN</t>
  </si>
  <si>
    <t>TMBLD45LXB6044664</t>
  </si>
  <si>
    <t>ZG 6913 EN</t>
  </si>
  <si>
    <t>TMBLD45L6B6048114</t>
  </si>
  <si>
    <t>ZG 6914 EN</t>
  </si>
  <si>
    <t>TMBLD45LXB6042204</t>
  </si>
  <si>
    <t>ZG 6916 EN</t>
  </si>
  <si>
    <t>TMBLD45L3B6035689</t>
  </si>
  <si>
    <t>ZG 6917 EN</t>
  </si>
  <si>
    <t>TMBLD45LXB6044678</t>
  </si>
  <si>
    <t>ZG 6918 EN</t>
  </si>
  <si>
    <t>TMBLD45L1B6046822</t>
  </si>
  <si>
    <t>ZG 6920 EN</t>
  </si>
  <si>
    <t>TMBLD45L8B6040774</t>
  </si>
  <si>
    <t>ZG 6922 EN</t>
  </si>
  <si>
    <t>TMBLD45L3B6047793</t>
  </si>
  <si>
    <t>ZG 6923 EN</t>
  </si>
  <si>
    <t>TMBLD45L3B6045056</t>
  </si>
  <si>
    <t>ZG 6924 EN</t>
  </si>
  <si>
    <t>TMBLD45LXB6050612</t>
  </si>
  <si>
    <t>ZG 6925 EN</t>
  </si>
  <si>
    <t>TMBLD45L6B6047769</t>
  </si>
  <si>
    <t>ZG 6926 EN</t>
  </si>
  <si>
    <t>Dacia</t>
  </si>
  <si>
    <t>Duster 1.5 DCI Ambiance</t>
  </si>
  <si>
    <t>UU1HSDCJ659695645</t>
  </si>
  <si>
    <t>ZG 1596 GG</t>
  </si>
  <si>
    <t>UU1HSDCJ659692315</t>
  </si>
  <si>
    <t>ZG 3496 GI</t>
  </si>
  <si>
    <t>Duster 1.5 DCI BLUE DCI COMFORT</t>
  </si>
  <si>
    <t>VF1HJD20561706631</t>
  </si>
  <si>
    <t>ZG 5643 HB</t>
  </si>
  <si>
    <t>VF1HJD20061867307</t>
  </si>
  <si>
    <t>ZG 5627 HB</t>
  </si>
  <si>
    <t>VF1HJD40164435580</t>
  </si>
  <si>
    <t>ZG2913HM</t>
  </si>
  <si>
    <t>VF1HJD40664435588</t>
  </si>
  <si>
    <t>ZG2914HM</t>
  </si>
  <si>
    <t>VF1HJD40864435575</t>
  </si>
  <si>
    <t>ZG2915HM</t>
  </si>
  <si>
    <t>VF1HJD40864408652</t>
  </si>
  <si>
    <t>ZG2916HM</t>
  </si>
  <si>
    <t>VF1HJD40964435584</t>
  </si>
  <si>
    <t>ZG2917HM</t>
  </si>
  <si>
    <t>VF1HJD40864408649</t>
  </si>
  <si>
    <t>ZG2918HM</t>
  </si>
  <si>
    <t>VF1HJD40064408645</t>
  </si>
  <si>
    <t>ZG2919HM</t>
  </si>
  <si>
    <t>VF1HJD40764408643</t>
  </si>
  <si>
    <t>ZG2920HM</t>
  </si>
  <si>
    <t>VF1HJD40164435577</t>
  </si>
  <si>
    <t>ZG2921HM</t>
  </si>
  <si>
    <t>VF1HJD40664435591</t>
  </si>
  <si>
    <t>ZG2922HM</t>
  </si>
  <si>
    <t>VF1HJD40664408651</t>
  </si>
  <si>
    <t>ZG2923HM</t>
  </si>
  <si>
    <t>VF1HJD40164408640</t>
  </si>
  <si>
    <t>ZG2924HM</t>
  </si>
  <si>
    <t>VF1HJD40364435595</t>
  </si>
  <si>
    <t>ZG2925HM</t>
  </si>
  <si>
    <t>VF1HJD40164435594</t>
  </si>
  <si>
    <t>ZG2926HM</t>
  </si>
  <si>
    <t>VF1HJD40264435586</t>
  </si>
  <si>
    <t>ZG2927HM</t>
  </si>
  <si>
    <t>VF1HJD40464408647</t>
  </si>
  <si>
    <t>ZG2928HM</t>
  </si>
  <si>
    <t>VF1HJD40564408642</t>
  </si>
  <si>
    <t>ZG2929HM</t>
  </si>
  <si>
    <t>VF1HJD40464435590</t>
  </si>
  <si>
    <t>ZG2930HM</t>
  </si>
  <si>
    <t>VF1HJD40564435579</t>
  </si>
  <si>
    <t>ZG2931HM</t>
  </si>
  <si>
    <t>VF1HJD40X64435593</t>
  </si>
  <si>
    <t>ZG2932HM</t>
  </si>
  <si>
    <t>VF1HJD40864435592</t>
  </si>
  <si>
    <t>ZG2933HM</t>
  </si>
  <si>
    <t>VF1HJD40564408639</t>
  </si>
  <si>
    <t>ZG2934HM</t>
  </si>
  <si>
    <t>VF1HJD40X64435576</t>
  </si>
  <si>
    <t>ZG2935HM</t>
  </si>
  <si>
    <t>VF1HJD40364435578</t>
  </si>
  <si>
    <t>ZG2936HM</t>
  </si>
  <si>
    <t>VF1HJD40664408648</t>
  </si>
  <si>
    <t>ZG2937HM</t>
  </si>
  <si>
    <t>VF1HJD40564435582</t>
  </si>
  <si>
    <t>ZG2938HM</t>
  </si>
  <si>
    <t>VF1HJD40964408644</t>
  </si>
  <si>
    <t>ZG2939HM</t>
  </si>
  <si>
    <t>VF1HJD40264408646</t>
  </si>
  <si>
    <t>ZG2940HM</t>
  </si>
  <si>
    <t>VF1HJD40464408650</t>
  </si>
  <si>
    <t>ZG2941HM</t>
  </si>
  <si>
    <t>VF1HJD40364408641</t>
  </si>
  <si>
    <t>ZG2942HM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</si>
</sst>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" xfId="0" applyNumberFormat="1" applyBorder="1"/>
    <xf numFmtId="2" fontId="0" fillId="0" borderId="4" xfId="1" applyNumberFormat="1" applyFont="1" applyBorder="1"/>
    <xf numFmtId="2" fontId="0" fillId="0" borderId="1" xfId="1" applyNumberFormat="1" applyFont="1" applyBorder="1"/>
    <xf numFmtId="0" fontId="9" fillId="2" borderId="4" xfId="0" applyFont="1" applyFill="1" applyBorder="1" applyAlignment="1">
      <alignment horizontal="left" vertical="center" wrapText="1"/>
    </xf>
    <xf numFmtId="2" fontId="0" fillId="0" borderId="4" xfId="1" applyNumberFormat="1" applyFont="1" applyFill="1" applyBorder="1"/>
    <xf numFmtId="2" fontId="0" fillId="0" borderId="4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2" fontId="21" fillId="0" borderId="4" xfId="1" applyNumberFormat="1" applyFont="1" applyBorder="1"/>
    <xf numFmtId="2" fontId="21" fillId="0" borderId="1" xfId="1" applyNumberFormat="1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vertical="center" wrapText="1"/>
    </xf>
    <xf numFmtId="0" fontId="16" fillId="2" borderId="1" xfId="0" applyFont="1" applyFill="1" applyBorder="1"/>
    <xf numFmtId="0" fontId="21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2" fontId="21" fillId="0" borderId="1" xfId="0" applyNumberFormat="1" applyFont="1" applyBorder="1"/>
    <xf numFmtId="2" fontId="21" fillId="0" borderId="4" xfId="1" applyNumberFormat="1" applyFont="1" applyFill="1" applyBorder="1"/>
    <xf numFmtId="0" fontId="16" fillId="2" borderId="1" xfId="0" applyFont="1" applyFill="1" applyBorder="1" applyAlignment="1">
      <alignment horizontal="center"/>
    </xf>
    <xf numFmtId="2" fontId="21" fillId="0" borderId="4" xfId="1" applyNumberFormat="1" applyFont="1" applyBorder="1" applyAlignment="1"/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left"/>
    </xf>
    <xf numFmtId="0" fontId="23" fillId="5" borderId="4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49" fontId="21" fillId="0" borderId="1" xfId="0" applyNumberFormat="1" applyFont="1" applyBorder="1" applyAlignment="1">
      <alignment horizontal="left"/>
    </xf>
    <xf numFmtId="49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0" fontId="0" fillId="0" borderId="0" xfId="0"/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21" fillId="0" borderId="1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</cellXfs>
  <cellStyles count="7">
    <cellStyle name="Currency" xfId="1" builtinId="4"/>
    <cellStyle name="Currency 2" xfId="6" xr:uid="{00000000-0005-0000-0000-000033000000}"/>
    <cellStyle name="Normal" xfId="0" builtinId="0"/>
    <cellStyle name="Normal 2" xfId="4" xr:uid="{00000000-0005-0000-0000-000002000000}"/>
    <cellStyle name="Normalno 2" xfId="2" xr:uid="{00000000-0005-0000-0000-000003000000}"/>
    <cellStyle name="Normalno 3" xfId="3" xr:uid="{00000000-0005-0000-0000-000004000000}"/>
    <cellStyle name="Obično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M83"/>
  <sheetViews>
    <sheetView zoomScale="80" zoomScaleNormal="80" workbookViewId="0">
      <selection activeCell="A3" sqref="A3"/>
    </sheetView>
  </sheetViews>
  <sheetFormatPr defaultColWidth="8.81640625" defaultRowHeight="16.5" customHeight="1" x14ac:dyDescent="0.35"/>
  <cols>
    <col min="1" max="1" width="16.1796875" customWidth="1"/>
    <col min="2" max="2" width="59.81640625" customWidth="1"/>
    <col min="3" max="3" width="28" customWidth="1"/>
    <col min="4" max="4" width="17.453125" bestFit="1" customWidth="1"/>
    <col min="5" max="5" width="12.54296875" bestFit="1" customWidth="1"/>
    <col min="6" max="6" width="12.81640625" bestFit="1" customWidth="1"/>
    <col min="7" max="7" width="25.453125" customWidth="1"/>
    <col min="8" max="8" width="21.54296875" customWidth="1"/>
    <col min="9" max="9" width="106" bestFit="1" customWidth="1"/>
    <col min="10" max="10" width="23" bestFit="1" customWidth="1"/>
    <col min="11" max="11" width="14" bestFit="1" customWidth="1"/>
    <col min="12" max="12" width="21.54296875" bestFit="1" customWidth="1"/>
  </cols>
  <sheetData>
    <row r="2" spans="1:9" ht="16.5" customHeight="1" x14ac:dyDescent="0.45">
      <c r="A2" s="82" t="s">
        <v>26</v>
      </c>
      <c r="B2" s="83"/>
    </row>
    <row r="3" spans="1:9" ht="16.5" customHeight="1" x14ac:dyDescent="0.45">
      <c r="A3" s="11"/>
      <c r="B3" s="11"/>
    </row>
    <row r="4" spans="1:9" ht="46.5" customHeight="1" x14ac:dyDescent="0.35">
      <c r="A4" s="12" t="s">
        <v>33</v>
      </c>
      <c r="B4" s="13" t="s">
        <v>96</v>
      </c>
    </row>
    <row r="5" spans="1:9" ht="41.25" customHeight="1" x14ac:dyDescent="0.35">
      <c r="A5" s="14" t="s">
        <v>34</v>
      </c>
      <c r="B5" s="15">
        <v>14</v>
      </c>
      <c r="C5" s="40"/>
    </row>
    <row r="8" spans="1:9" ht="31" x14ac:dyDescent="0.35">
      <c r="A8" s="52" t="s">
        <v>9</v>
      </c>
      <c r="B8" s="52" t="s">
        <v>0</v>
      </c>
      <c r="C8" s="52" t="s">
        <v>1</v>
      </c>
      <c r="D8" s="52" t="s">
        <v>2</v>
      </c>
      <c r="E8" s="53" t="s">
        <v>70</v>
      </c>
      <c r="F8" s="54" t="s">
        <v>20</v>
      </c>
      <c r="G8" s="39" t="s">
        <v>73</v>
      </c>
      <c r="H8" s="28" t="s">
        <v>74</v>
      </c>
    </row>
    <row r="9" spans="1:9" ht="16.5" customHeight="1" x14ac:dyDescent="0.35">
      <c r="A9" s="55"/>
      <c r="B9" s="52" t="s">
        <v>55</v>
      </c>
      <c r="C9" s="52" t="s">
        <v>56</v>
      </c>
      <c r="D9" s="52" t="s">
        <v>57</v>
      </c>
      <c r="E9" s="52" t="s">
        <v>58</v>
      </c>
      <c r="F9" s="52" t="s">
        <v>59</v>
      </c>
      <c r="G9" s="52" t="s">
        <v>60</v>
      </c>
      <c r="H9" s="52" t="s">
        <v>72</v>
      </c>
    </row>
    <row r="10" spans="1:9" ht="16.5" customHeight="1" x14ac:dyDescent="0.35">
      <c r="A10" s="52">
        <v>1</v>
      </c>
      <c r="B10" s="56" t="s">
        <v>75</v>
      </c>
      <c r="C10" s="62"/>
      <c r="D10" s="62"/>
      <c r="E10" s="49" t="s">
        <v>21</v>
      </c>
      <c r="F10" s="49">
        <v>14</v>
      </c>
      <c r="G10" s="57"/>
      <c r="H10" s="58">
        <f t="shared" ref="H10:H41" si="0">F10*G10</f>
        <v>0</v>
      </c>
    </row>
    <row r="11" spans="1:9" ht="16.5" customHeight="1" x14ac:dyDescent="0.35">
      <c r="A11" s="52">
        <v>2</v>
      </c>
      <c r="B11" s="56" t="s">
        <v>76</v>
      </c>
      <c r="C11" s="62"/>
      <c r="D11" s="62"/>
      <c r="E11" s="49" t="s">
        <v>21</v>
      </c>
      <c r="F11" s="49">
        <v>14</v>
      </c>
      <c r="G11" s="57"/>
      <c r="H11" s="58">
        <f t="shared" si="0"/>
        <v>0</v>
      </c>
    </row>
    <row r="12" spans="1:9" ht="16.5" customHeight="1" x14ac:dyDescent="0.35">
      <c r="A12" s="52">
        <v>3</v>
      </c>
      <c r="B12" s="56" t="s">
        <v>77</v>
      </c>
      <c r="C12" s="62"/>
      <c r="D12" s="62"/>
      <c r="E12" s="49" t="s">
        <v>21</v>
      </c>
      <c r="F12" s="49">
        <v>14</v>
      </c>
      <c r="G12" s="57"/>
      <c r="H12" s="58">
        <f t="shared" si="0"/>
        <v>0</v>
      </c>
    </row>
    <row r="13" spans="1:9" ht="16.5" customHeight="1" x14ac:dyDescent="0.35">
      <c r="A13" s="52">
        <v>4</v>
      </c>
      <c r="B13" s="56" t="s">
        <v>78</v>
      </c>
      <c r="C13" s="62"/>
      <c r="D13" s="62"/>
      <c r="E13" s="49" t="s">
        <v>21</v>
      </c>
      <c r="F13" s="49">
        <v>14</v>
      </c>
      <c r="G13" s="57"/>
      <c r="H13" s="58">
        <f t="shared" si="0"/>
        <v>0</v>
      </c>
    </row>
    <row r="14" spans="1:9" ht="16.5" customHeight="1" x14ac:dyDescent="0.35">
      <c r="A14" s="78">
        <v>5</v>
      </c>
      <c r="B14" s="56" t="s">
        <v>79</v>
      </c>
      <c r="C14" s="63"/>
      <c r="D14" s="63"/>
      <c r="E14" s="49" t="s">
        <v>24</v>
      </c>
      <c r="F14" s="49">
        <v>130</v>
      </c>
      <c r="G14" s="57"/>
      <c r="H14" s="58">
        <f t="shared" si="0"/>
        <v>0</v>
      </c>
      <c r="I14" s="7"/>
    </row>
    <row r="15" spans="1:9" ht="16.5" customHeight="1" x14ac:dyDescent="0.35">
      <c r="A15" s="78">
        <v>6</v>
      </c>
      <c r="B15" s="56" t="s">
        <v>80</v>
      </c>
      <c r="C15" s="74"/>
      <c r="D15" s="62"/>
      <c r="E15" s="49" t="s">
        <v>21</v>
      </c>
      <c r="F15" s="49">
        <v>4</v>
      </c>
      <c r="G15" s="57"/>
      <c r="H15" s="58">
        <f t="shared" si="0"/>
        <v>0</v>
      </c>
      <c r="I15" s="7"/>
    </row>
    <row r="16" spans="1:9" ht="16.5" customHeight="1" x14ac:dyDescent="0.35">
      <c r="A16" s="78">
        <v>7</v>
      </c>
      <c r="B16" s="56" t="s">
        <v>81</v>
      </c>
      <c r="C16" s="62"/>
      <c r="D16" s="62"/>
      <c r="E16" s="49" t="s">
        <v>22</v>
      </c>
      <c r="F16" s="49">
        <v>5</v>
      </c>
      <c r="G16" s="57"/>
      <c r="H16" s="58">
        <f t="shared" si="0"/>
        <v>0</v>
      </c>
      <c r="I16" s="7"/>
    </row>
    <row r="17" spans="1:13" ht="16.5" customHeight="1" x14ac:dyDescent="0.35">
      <c r="A17" s="78">
        <v>8</v>
      </c>
      <c r="B17" s="56" t="s">
        <v>82</v>
      </c>
      <c r="C17" s="62"/>
      <c r="D17" s="62"/>
      <c r="E17" s="49" t="s">
        <v>21</v>
      </c>
      <c r="F17" s="49">
        <v>5</v>
      </c>
      <c r="G17" s="57"/>
      <c r="H17" s="58">
        <f t="shared" si="0"/>
        <v>0</v>
      </c>
    </row>
    <row r="18" spans="1:13" ht="16.5" customHeight="1" x14ac:dyDescent="0.35">
      <c r="A18" s="78">
        <v>9</v>
      </c>
      <c r="B18" s="56" t="s">
        <v>83</v>
      </c>
      <c r="C18" s="62"/>
      <c r="D18" s="62"/>
      <c r="E18" s="49" t="s">
        <v>25</v>
      </c>
      <c r="F18" s="49">
        <v>10</v>
      </c>
      <c r="G18" s="57"/>
      <c r="H18" s="58">
        <f t="shared" si="0"/>
        <v>0</v>
      </c>
    </row>
    <row r="19" spans="1:13" ht="16.5" customHeight="1" x14ac:dyDescent="0.35">
      <c r="A19" s="78">
        <v>10</v>
      </c>
      <c r="B19" s="56" t="s">
        <v>84</v>
      </c>
      <c r="C19" s="62"/>
      <c r="D19" s="62"/>
      <c r="E19" s="49" t="s">
        <v>21</v>
      </c>
      <c r="F19" s="49">
        <v>6</v>
      </c>
      <c r="G19" s="57"/>
      <c r="H19" s="58">
        <f t="shared" si="0"/>
        <v>0</v>
      </c>
    </row>
    <row r="20" spans="1:13" ht="16.5" customHeight="1" x14ac:dyDescent="0.35">
      <c r="A20" s="78">
        <v>11</v>
      </c>
      <c r="B20" s="56" t="s">
        <v>85</v>
      </c>
      <c r="C20" s="62"/>
      <c r="D20" s="62"/>
      <c r="E20" s="49" t="s">
        <v>21</v>
      </c>
      <c r="F20" s="49">
        <v>5</v>
      </c>
      <c r="G20" s="57"/>
      <c r="H20" s="58">
        <f t="shared" si="0"/>
        <v>0</v>
      </c>
    </row>
    <row r="21" spans="1:13" ht="16.5" customHeight="1" x14ac:dyDescent="0.35">
      <c r="A21" s="78">
        <v>12</v>
      </c>
      <c r="B21" s="56" t="s">
        <v>86</v>
      </c>
      <c r="C21" s="62"/>
      <c r="D21" s="62"/>
      <c r="E21" s="49" t="s">
        <v>21</v>
      </c>
      <c r="F21" s="49">
        <v>5</v>
      </c>
      <c r="G21" s="57"/>
      <c r="H21" s="58">
        <f t="shared" si="0"/>
        <v>0</v>
      </c>
    </row>
    <row r="22" spans="1:13" ht="16.5" customHeight="1" x14ac:dyDescent="0.35">
      <c r="A22" s="78">
        <v>13</v>
      </c>
      <c r="B22" s="56" t="s">
        <v>87</v>
      </c>
      <c r="C22" s="62"/>
      <c r="D22" s="62"/>
      <c r="E22" s="49" t="s">
        <v>22</v>
      </c>
      <c r="F22" s="49">
        <v>10</v>
      </c>
      <c r="G22" s="57"/>
      <c r="H22" s="58">
        <f t="shared" si="0"/>
        <v>0</v>
      </c>
    </row>
    <row r="23" spans="1:13" ht="16.5" customHeight="1" x14ac:dyDescent="0.35">
      <c r="A23" s="78">
        <v>14</v>
      </c>
      <c r="B23" s="56" t="s">
        <v>88</v>
      </c>
      <c r="C23" s="62"/>
      <c r="D23" s="62"/>
      <c r="E23" s="49" t="s">
        <v>21</v>
      </c>
      <c r="F23" s="49">
        <v>6</v>
      </c>
      <c r="G23" s="57"/>
      <c r="H23" s="58">
        <f t="shared" si="0"/>
        <v>0</v>
      </c>
    </row>
    <row r="24" spans="1:13" ht="16.5" customHeight="1" x14ac:dyDescent="0.35">
      <c r="A24" s="78">
        <v>15</v>
      </c>
      <c r="B24" s="56" t="s">
        <v>95</v>
      </c>
      <c r="C24" s="62"/>
      <c r="D24" s="62"/>
      <c r="E24" s="49" t="s">
        <v>21</v>
      </c>
      <c r="F24" s="49">
        <v>12</v>
      </c>
      <c r="G24" s="57"/>
      <c r="H24" s="58">
        <f t="shared" si="0"/>
        <v>0</v>
      </c>
    </row>
    <row r="25" spans="1:13" ht="16.5" customHeight="1" x14ac:dyDescent="0.35">
      <c r="A25" s="78">
        <v>16</v>
      </c>
      <c r="B25" s="56" t="s">
        <v>89</v>
      </c>
      <c r="C25" s="62"/>
      <c r="D25" s="62"/>
      <c r="E25" s="49" t="s">
        <v>24</v>
      </c>
      <c r="F25" s="49">
        <v>10</v>
      </c>
      <c r="G25" s="57"/>
      <c r="H25" s="58">
        <f t="shared" si="0"/>
        <v>0</v>
      </c>
    </row>
    <row r="26" spans="1:13" ht="16.5" customHeight="1" x14ac:dyDescent="0.35">
      <c r="A26" s="78">
        <v>17</v>
      </c>
      <c r="B26" s="56" t="s">
        <v>90</v>
      </c>
      <c r="C26" s="62"/>
      <c r="D26" s="62"/>
      <c r="E26" s="49" t="s">
        <v>21</v>
      </c>
      <c r="F26" s="49">
        <v>6</v>
      </c>
      <c r="G26" s="57"/>
      <c r="H26" s="58">
        <f t="shared" si="0"/>
        <v>0</v>
      </c>
    </row>
    <row r="27" spans="1:13" ht="16.5" customHeight="1" x14ac:dyDescent="0.35">
      <c r="A27" s="78">
        <v>18</v>
      </c>
      <c r="B27" s="56" t="s">
        <v>91</v>
      </c>
      <c r="C27" s="62"/>
      <c r="D27" s="62"/>
      <c r="E27" s="49" t="s">
        <v>21</v>
      </c>
      <c r="F27" s="49">
        <v>6</v>
      </c>
      <c r="G27" s="57"/>
      <c r="H27" s="58">
        <f t="shared" si="0"/>
        <v>0</v>
      </c>
    </row>
    <row r="28" spans="1:13" ht="16.5" customHeight="1" x14ac:dyDescent="0.35">
      <c r="A28" s="78">
        <v>19</v>
      </c>
      <c r="B28" s="56" t="s">
        <v>92</v>
      </c>
      <c r="C28" s="63"/>
      <c r="D28" s="63"/>
      <c r="E28" s="49" t="s">
        <v>22</v>
      </c>
      <c r="F28" s="49">
        <v>5</v>
      </c>
      <c r="G28" s="57"/>
      <c r="H28" s="58">
        <f t="shared" si="0"/>
        <v>0</v>
      </c>
    </row>
    <row r="29" spans="1:13" ht="16.5" customHeight="1" x14ac:dyDescent="0.35">
      <c r="A29" s="78">
        <v>20</v>
      </c>
      <c r="B29" s="56" t="s">
        <v>93</v>
      </c>
      <c r="C29" s="62"/>
      <c r="D29" s="62"/>
      <c r="E29" s="49" t="s">
        <v>22</v>
      </c>
      <c r="F29" s="49">
        <v>4</v>
      </c>
      <c r="G29" s="57"/>
      <c r="H29" s="58">
        <f t="shared" si="0"/>
        <v>0</v>
      </c>
      <c r="J29" s="3"/>
      <c r="M29" s="3"/>
    </row>
    <row r="30" spans="1:13" s="3" customFormat="1" ht="16.5" customHeight="1" x14ac:dyDescent="0.35">
      <c r="A30" s="78">
        <v>21</v>
      </c>
      <c r="B30" s="56" t="s">
        <v>135</v>
      </c>
      <c r="C30" s="62"/>
      <c r="D30" s="62"/>
      <c r="E30" s="49" t="s">
        <v>21</v>
      </c>
      <c r="F30" s="49">
        <v>1</v>
      </c>
      <c r="G30" s="57"/>
      <c r="H30" s="58">
        <f t="shared" si="0"/>
        <v>0</v>
      </c>
      <c r="I30"/>
      <c r="J30" s="4"/>
      <c r="K30" s="5"/>
      <c r="L30" s="6"/>
    </row>
    <row r="31" spans="1:13" ht="16.5" customHeight="1" x14ac:dyDescent="0.35">
      <c r="A31" s="78">
        <v>22</v>
      </c>
      <c r="B31" s="56" t="s">
        <v>35</v>
      </c>
      <c r="C31" s="62"/>
      <c r="D31" s="62"/>
      <c r="E31" s="49" t="s">
        <v>21</v>
      </c>
      <c r="F31" s="49">
        <v>2</v>
      </c>
      <c r="G31" s="57"/>
      <c r="H31" s="58">
        <f t="shared" si="0"/>
        <v>0</v>
      </c>
    </row>
    <row r="32" spans="1:13" ht="16.5" customHeight="1" x14ac:dyDescent="0.35">
      <c r="A32" s="78">
        <v>23</v>
      </c>
      <c r="B32" s="56" t="s">
        <v>100</v>
      </c>
      <c r="C32" s="62"/>
      <c r="D32" s="62"/>
      <c r="E32" s="49" t="s">
        <v>21</v>
      </c>
      <c r="F32" s="49">
        <v>2</v>
      </c>
      <c r="G32" s="57"/>
      <c r="H32" s="58">
        <f t="shared" si="0"/>
        <v>0</v>
      </c>
    </row>
    <row r="33" spans="1:10" ht="16.5" customHeight="1" x14ac:dyDescent="0.35">
      <c r="A33" s="78">
        <v>24</v>
      </c>
      <c r="B33" s="56" t="s">
        <v>36</v>
      </c>
      <c r="C33" s="62"/>
      <c r="D33" s="62"/>
      <c r="E33" s="49" t="s">
        <v>21</v>
      </c>
      <c r="F33" s="49">
        <v>20</v>
      </c>
      <c r="G33" s="57"/>
      <c r="H33" s="58">
        <f t="shared" si="0"/>
        <v>0</v>
      </c>
    </row>
    <row r="34" spans="1:10" ht="16.5" customHeight="1" x14ac:dyDescent="0.35">
      <c r="A34" s="78">
        <v>25</v>
      </c>
      <c r="B34" s="56" t="s">
        <v>37</v>
      </c>
      <c r="C34" s="62"/>
      <c r="D34" s="62"/>
      <c r="E34" s="49" t="s">
        <v>21</v>
      </c>
      <c r="F34" s="49">
        <v>20</v>
      </c>
      <c r="G34" s="57"/>
      <c r="H34" s="58">
        <f t="shared" si="0"/>
        <v>0</v>
      </c>
      <c r="J34" s="2"/>
    </row>
    <row r="35" spans="1:10" ht="16.5" customHeight="1" x14ac:dyDescent="0.35">
      <c r="A35" s="78">
        <v>26</v>
      </c>
      <c r="B35" s="56" t="s">
        <v>38</v>
      </c>
      <c r="C35" s="62"/>
      <c r="D35" s="62"/>
      <c r="E35" s="49" t="s">
        <v>21</v>
      </c>
      <c r="F35" s="49">
        <v>1</v>
      </c>
      <c r="G35" s="57"/>
      <c r="H35" s="58">
        <f t="shared" si="0"/>
        <v>0</v>
      </c>
      <c r="J35" s="2"/>
    </row>
    <row r="36" spans="1:10" ht="16.5" customHeight="1" x14ac:dyDescent="0.35">
      <c r="A36" s="78">
        <v>27</v>
      </c>
      <c r="B36" s="56" t="s">
        <v>148</v>
      </c>
      <c r="C36" s="62"/>
      <c r="D36" s="62"/>
      <c r="E36" s="49" t="s">
        <v>21</v>
      </c>
      <c r="F36" s="49">
        <v>2</v>
      </c>
      <c r="G36" s="57"/>
      <c r="H36" s="58">
        <f t="shared" si="0"/>
        <v>0</v>
      </c>
      <c r="J36" s="2"/>
    </row>
    <row r="37" spans="1:10" ht="16.5" customHeight="1" x14ac:dyDescent="0.35">
      <c r="A37" s="78">
        <v>28</v>
      </c>
      <c r="B37" s="56" t="s">
        <v>39</v>
      </c>
      <c r="C37" s="62"/>
      <c r="D37" s="62"/>
      <c r="E37" s="49" t="s">
        <v>21</v>
      </c>
      <c r="F37" s="49">
        <v>2</v>
      </c>
      <c r="G37" s="57"/>
      <c r="H37" s="58">
        <f t="shared" si="0"/>
        <v>0</v>
      </c>
    </row>
    <row r="38" spans="1:10" ht="16.5" customHeight="1" x14ac:dyDescent="0.35">
      <c r="A38" s="78">
        <v>29</v>
      </c>
      <c r="B38" s="56" t="s">
        <v>40</v>
      </c>
      <c r="C38" s="62"/>
      <c r="D38" s="62"/>
      <c r="E38" s="49" t="s">
        <v>21</v>
      </c>
      <c r="F38" s="49">
        <v>1</v>
      </c>
      <c r="G38" s="57"/>
      <c r="H38" s="58">
        <f t="shared" si="0"/>
        <v>0</v>
      </c>
    </row>
    <row r="39" spans="1:10" ht="16.5" customHeight="1" x14ac:dyDescent="0.35">
      <c r="A39" s="78">
        <v>30</v>
      </c>
      <c r="B39" s="56" t="s">
        <v>101</v>
      </c>
      <c r="C39" s="62"/>
      <c r="D39" s="62"/>
      <c r="E39" s="59" t="s">
        <v>21</v>
      </c>
      <c r="F39" s="59">
        <v>1</v>
      </c>
      <c r="G39" s="57"/>
      <c r="H39" s="58">
        <f t="shared" si="0"/>
        <v>0</v>
      </c>
    </row>
    <row r="40" spans="1:10" ht="16.5" customHeight="1" x14ac:dyDescent="0.35">
      <c r="A40" s="78">
        <v>31</v>
      </c>
      <c r="B40" s="56" t="s">
        <v>102</v>
      </c>
      <c r="C40" s="62"/>
      <c r="D40" s="62"/>
      <c r="E40" s="59" t="s">
        <v>21</v>
      </c>
      <c r="F40" s="59">
        <v>1</v>
      </c>
      <c r="G40" s="57"/>
      <c r="H40" s="58">
        <f t="shared" si="0"/>
        <v>0</v>
      </c>
    </row>
    <row r="41" spans="1:10" ht="16.5" customHeight="1" x14ac:dyDescent="0.35">
      <c r="A41" s="78">
        <v>32</v>
      </c>
      <c r="B41" s="56" t="s">
        <v>41</v>
      </c>
      <c r="C41" s="62"/>
      <c r="D41" s="62"/>
      <c r="E41" s="49" t="s">
        <v>21</v>
      </c>
      <c r="F41" s="49">
        <v>2</v>
      </c>
      <c r="G41" s="57"/>
      <c r="H41" s="58">
        <f t="shared" si="0"/>
        <v>0</v>
      </c>
    </row>
    <row r="42" spans="1:10" ht="16.5" customHeight="1" x14ac:dyDescent="0.35">
      <c r="A42" s="78">
        <v>33</v>
      </c>
      <c r="B42" s="56" t="s">
        <v>42</v>
      </c>
      <c r="C42" s="62"/>
      <c r="D42" s="62"/>
      <c r="E42" s="49" t="s">
        <v>21</v>
      </c>
      <c r="F42" s="49">
        <v>8</v>
      </c>
      <c r="G42" s="57"/>
      <c r="H42" s="58">
        <f t="shared" ref="H42:H73" si="1">F42*G42</f>
        <v>0</v>
      </c>
    </row>
    <row r="43" spans="1:10" ht="15.5" x14ac:dyDescent="0.35">
      <c r="A43" s="78">
        <v>34</v>
      </c>
      <c r="B43" s="56" t="s">
        <v>103</v>
      </c>
      <c r="C43" s="62"/>
      <c r="D43" s="62"/>
      <c r="E43" s="59" t="s">
        <v>21</v>
      </c>
      <c r="F43" s="59">
        <v>6</v>
      </c>
      <c r="G43" s="57"/>
      <c r="H43" s="58">
        <f t="shared" si="1"/>
        <v>0</v>
      </c>
    </row>
    <row r="44" spans="1:10" ht="15.5" x14ac:dyDescent="0.35">
      <c r="A44" s="78">
        <v>35</v>
      </c>
      <c r="B44" s="56" t="s">
        <v>104</v>
      </c>
      <c r="C44" s="62"/>
      <c r="D44" s="62"/>
      <c r="E44" s="59" t="s">
        <v>21</v>
      </c>
      <c r="F44" s="59">
        <v>4</v>
      </c>
      <c r="G44" s="57"/>
      <c r="H44" s="58">
        <f t="shared" si="1"/>
        <v>0</v>
      </c>
    </row>
    <row r="45" spans="1:10" ht="16.5" customHeight="1" x14ac:dyDescent="0.35">
      <c r="A45" s="78">
        <v>36</v>
      </c>
      <c r="B45" s="56" t="s">
        <v>105</v>
      </c>
      <c r="C45" s="62"/>
      <c r="D45" s="62"/>
      <c r="E45" s="59" t="s">
        <v>21</v>
      </c>
      <c r="F45" s="59">
        <v>1</v>
      </c>
      <c r="G45" s="57"/>
      <c r="H45" s="58">
        <f t="shared" si="1"/>
        <v>0</v>
      </c>
    </row>
    <row r="46" spans="1:10" ht="16.5" customHeight="1" x14ac:dyDescent="0.35">
      <c r="A46" s="78">
        <v>37</v>
      </c>
      <c r="B46" s="56" t="s">
        <v>106</v>
      </c>
      <c r="C46" s="62"/>
      <c r="D46" s="62"/>
      <c r="E46" s="59" t="s">
        <v>21</v>
      </c>
      <c r="F46" s="59">
        <v>1</v>
      </c>
      <c r="G46" s="57"/>
      <c r="H46" s="58">
        <f t="shared" si="1"/>
        <v>0</v>
      </c>
    </row>
    <row r="47" spans="1:10" ht="16.5" customHeight="1" x14ac:dyDescent="0.35">
      <c r="A47" s="78">
        <v>38</v>
      </c>
      <c r="B47" s="60" t="s">
        <v>44</v>
      </c>
      <c r="C47" s="62"/>
      <c r="D47" s="62"/>
      <c r="E47" s="49" t="s">
        <v>21</v>
      </c>
      <c r="F47" s="49">
        <v>2</v>
      </c>
      <c r="G47" s="57"/>
      <c r="H47" s="58">
        <f t="shared" si="1"/>
        <v>0</v>
      </c>
    </row>
    <row r="48" spans="1:10" ht="16.5" customHeight="1" x14ac:dyDescent="0.35">
      <c r="A48" s="78">
        <v>39</v>
      </c>
      <c r="B48" s="56" t="s">
        <v>107</v>
      </c>
      <c r="C48" s="62"/>
      <c r="D48" s="62"/>
      <c r="E48" s="59" t="s">
        <v>21</v>
      </c>
      <c r="F48" s="59">
        <v>2</v>
      </c>
      <c r="G48" s="57"/>
      <c r="H48" s="58">
        <f t="shared" si="1"/>
        <v>0</v>
      </c>
    </row>
    <row r="49" spans="1:8" ht="19.5" customHeight="1" x14ac:dyDescent="0.35">
      <c r="A49" s="78">
        <v>40</v>
      </c>
      <c r="B49" s="56" t="s">
        <v>108</v>
      </c>
      <c r="C49" s="62"/>
      <c r="D49" s="62"/>
      <c r="E49" s="59" t="s">
        <v>21</v>
      </c>
      <c r="F49" s="59">
        <v>1</v>
      </c>
      <c r="G49" s="57"/>
      <c r="H49" s="58">
        <f t="shared" si="1"/>
        <v>0</v>
      </c>
    </row>
    <row r="50" spans="1:8" ht="17.149999999999999" customHeight="1" x14ac:dyDescent="0.35">
      <c r="A50" s="78">
        <v>41</v>
      </c>
      <c r="B50" s="56" t="s">
        <v>109</v>
      </c>
      <c r="C50" s="62"/>
      <c r="D50" s="62"/>
      <c r="E50" s="59" t="s">
        <v>21</v>
      </c>
      <c r="F50" s="59">
        <v>1</v>
      </c>
      <c r="G50" s="57"/>
      <c r="H50" s="58">
        <f t="shared" si="1"/>
        <v>0</v>
      </c>
    </row>
    <row r="51" spans="1:8" ht="16.5" customHeight="1" x14ac:dyDescent="0.35">
      <c r="A51" s="78">
        <v>42</v>
      </c>
      <c r="B51" s="56" t="s">
        <v>134</v>
      </c>
      <c r="C51" s="62"/>
      <c r="D51" s="62"/>
      <c r="E51" s="49" t="s">
        <v>21</v>
      </c>
      <c r="F51" s="49">
        <v>2</v>
      </c>
      <c r="G51" s="57"/>
      <c r="H51" s="58">
        <f t="shared" si="1"/>
        <v>0</v>
      </c>
    </row>
    <row r="52" spans="1:8" ht="16.5" customHeight="1" x14ac:dyDescent="0.35">
      <c r="A52" s="78">
        <v>43</v>
      </c>
      <c r="B52" s="56" t="s">
        <v>133</v>
      </c>
      <c r="C52" s="62"/>
      <c r="D52" s="62"/>
      <c r="E52" s="59" t="s">
        <v>21</v>
      </c>
      <c r="F52" s="59">
        <v>2</v>
      </c>
      <c r="G52" s="57"/>
      <c r="H52" s="58">
        <f t="shared" si="1"/>
        <v>0</v>
      </c>
    </row>
    <row r="53" spans="1:8" ht="16.5" customHeight="1" x14ac:dyDescent="0.35">
      <c r="A53" s="78">
        <v>44</v>
      </c>
      <c r="B53" s="56" t="s">
        <v>110</v>
      </c>
      <c r="C53" s="62"/>
      <c r="D53" s="62"/>
      <c r="E53" s="59" t="s">
        <v>111</v>
      </c>
      <c r="F53" s="59">
        <v>2</v>
      </c>
      <c r="G53" s="57"/>
      <c r="H53" s="58">
        <f t="shared" si="1"/>
        <v>0</v>
      </c>
    </row>
    <row r="54" spans="1:8" ht="16.5" customHeight="1" x14ac:dyDescent="0.35">
      <c r="A54" s="78">
        <v>45</v>
      </c>
      <c r="B54" s="56" t="s">
        <v>112</v>
      </c>
      <c r="C54" s="62"/>
      <c r="D54" s="62"/>
      <c r="E54" s="59" t="s">
        <v>21</v>
      </c>
      <c r="F54" s="59">
        <v>2</v>
      </c>
      <c r="G54" s="57"/>
      <c r="H54" s="58">
        <f t="shared" si="1"/>
        <v>0</v>
      </c>
    </row>
    <row r="55" spans="1:8" ht="16.5" customHeight="1" x14ac:dyDescent="0.35">
      <c r="A55" s="78">
        <v>46</v>
      </c>
      <c r="B55" s="56" t="s">
        <v>113</v>
      </c>
      <c r="C55" s="62"/>
      <c r="D55" s="62"/>
      <c r="E55" s="59" t="s">
        <v>21</v>
      </c>
      <c r="F55" s="59">
        <v>1</v>
      </c>
      <c r="G55" s="57"/>
      <c r="H55" s="58">
        <f t="shared" si="1"/>
        <v>0</v>
      </c>
    </row>
    <row r="56" spans="1:8" ht="16.5" customHeight="1" x14ac:dyDescent="0.35">
      <c r="A56" s="78">
        <v>47</v>
      </c>
      <c r="B56" s="56" t="s">
        <v>114</v>
      </c>
      <c r="C56" s="62"/>
      <c r="D56" s="62"/>
      <c r="E56" s="59" t="s">
        <v>21</v>
      </c>
      <c r="F56" s="59">
        <v>1</v>
      </c>
      <c r="G56" s="57"/>
      <c r="H56" s="58">
        <f t="shared" si="1"/>
        <v>0</v>
      </c>
    </row>
    <row r="57" spans="1:8" ht="16.5" customHeight="1" x14ac:dyDescent="0.35">
      <c r="A57" s="78">
        <v>48</v>
      </c>
      <c r="B57" s="56" t="s">
        <v>47</v>
      </c>
      <c r="C57" s="62"/>
      <c r="D57" s="62"/>
      <c r="E57" s="49" t="s">
        <v>21</v>
      </c>
      <c r="F57" s="49">
        <v>2</v>
      </c>
      <c r="G57" s="57"/>
      <c r="H57" s="58">
        <f t="shared" si="1"/>
        <v>0</v>
      </c>
    </row>
    <row r="58" spans="1:8" ht="16.5" customHeight="1" x14ac:dyDescent="0.35">
      <c r="A58" s="78">
        <v>49</v>
      </c>
      <c r="B58" s="56" t="s">
        <v>48</v>
      </c>
      <c r="C58" s="62"/>
      <c r="D58" s="62"/>
      <c r="E58" s="49" t="s">
        <v>21</v>
      </c>
      <c r="F58" s="49">
        <v>2</v>
      </c>
      <c r="G58" s="57"/>
      <c r="H58" s="58">
        <f t="shared" si="1"/>
        <v>0</v>
      </c>
    </row>
    <row r="59" spans="1:8" ht="16.5" customHeight="1" x14ac:dyDescent="0.35">
      <c r="A59" s="78">
        <v>50</v>
      </c>
      <c r="B59" s="56" t="s">
        <v>49</v>
      </c>
      <c r="C59" s="62"/>
      <c r="D59" s="62"/>
      <c r="E59" s="49" t="s">
        <v>21</v>
      </c>
      <c r="F59" s="49">
        <v>2</v>
      </c>
      <c r="G59" s="57"/>
      <c r="H59" s="58">
        <f t="shared" si="1"/>
        <v>0</v>
      </c>
    </row>
    <row r="60" spans="1:8" ht="16.5" customHeight="1" x14ac:dyDescent="0.35">
      <c r="A60" s="78">
        <v>51</v>
      </c>
      <c r="B60" s="56" t="s">
        <v>149</v>
      </c>
      <c r="C60" s="62"/>
      <c r="D60" s="62"/>
      <c r="E60" s="49" t="s">
        <v>21</v>
      </c>
      <c r="F60" s="49">
        <v>1</v>
      </c>
      <c r="G60" s="57"/>
      <c r="H60" s="58">
        <f t="shared" si="1"/>
        <v>0</v>
      </c>
    </row>
    <row r="61" spans="1:8" ht="16.5" customHeight="1" x14ac:dyDescent="0.35">
      <c r="A61" s="78">
        <v>52</v>
      </c>
      <c r="B61" s="56" t="s">
        <v>150</v>
      </c>
      <c r="C61" s="62"/>
      <c r="D61" s="62"/>
      <c r="E61" s="49" t="s">
        <v>21</v>
      </c>
      <c r="F61" s="49">
        <v>1</v>
      </c>
      <c r="G61" s="57"/>
      <c r="H61" s="58">
        <f t="shared" si="1"/>
        <v>0</v>
      </c>
    </row>
    <row r="62" spans="1:8" ht="16.5" customHeight="1" x14ac:dyDescent="0.35">
      <c r="A62" s="78">
        <v>53</v>
      </c>
      <c r="B62" s="56" t="s">
        <v>50</v>
      </c>
      <c r="C62" s="62"/>
      <c r="D62" s="62"/>
      <c r="E62" s="49" t="s">
        <v>21</v>
      </c>
      <c r="F62" s="49">
        <v>5</v>
      </c>
      <c r="G62" s="57"/>
      <c r="H62" s="58">
        <f t="shared" si="1"/>
        <v>0</v>
      </c>
    </row>
    <row r="63" spans="1:8" ht="16.5" customHeight="1" x14ac:dyDescent="0.35">
      <c r="A63" s="78">
        <v>54</v>
      </c>
      <c r="B63" s="56" t="s">
        <v>51</v>
      </c>
      <c r="C63" s="62"/>
      <c r="D63" s="62"/>
      <c r="E63" s="49" t="s">
        <v>21</v>
      </c>
      <c r="F63" s="49">
        <v>1</v>
      </c>
      <c r="G63" s="57"/>
      <c r="H63" s="58">
        <f t="shared" si="1"/>
        <v>0</v>
      </c>
    </row>
    <row r="64" spans="1:8" ht="16.5" customHeight="1" x14ac:dyDescent="0.35">
      <c r="A64" s="78">
        <v>55</v>
      </c>
      <c r="B64" s="56" t="s">
        <v>52</v>
      </c>
      <c r="C64" s="62"/>
      <c r="D64" s="62"/>
      <c r="E64" s="49" t="s">
        <v>21</v>
      </c>
      <c r="F64" s="49">
        <v>2</v>
      </c>
      <c r="G64" s="57"/>
      <c r="H64" s="58">
        <f t="shared" si="1"/>
        <v>0</v>
      </c>
    </row>
    <row r="65" spans="1:8" ht="16.5" customHeight="1" x14ac:dyDescent="0.35">
      <c r="A65" s="78">
        <v>56</v>
      </c>
      <c r="B65" s="56" t="s">
        <v>53</v>
      </c>
      <c r="C65" s="62"/>
      <c r="D65" s="62"/>
      <c r="E65" s="49" t="s">
        <v>21</v>
      </c>
      <c r="F65" s="49">
        <v>2</v>
      </c>
      <c r="G65" s="57"/>
      <c r="H65" s="58">
        <f t="shared" si="1"/>
        <v>0</v>
      </c>
    </row>
    <row r="66" spans="1:8" ht="16.5" customHeight="1" x14ac:dyDescent="0.35">
      <c r="A66" s="78">
        <v>57</v>
      </c>
      <c r="B66" s="61" t="s">
        <v>54</v>
      </c>
      <c r="C66" s="62"/>
      <c r="D66" s="62"/>
      <c r="E66" s="49" t="s">
        <v>21</v>
      </c>
      <c r="F66" s="49">
        <v>5</v>
      </c>
      <c r="G66" s="57"/>
      <c r="H66" s="58">
        <f t="shared" si="1"/>
        <v>0</v>
      </c>
    </row>
    <row r="67" spans="1:8" ht="16.5" customHeight="1" x14ac:dyDescent="0.35">
      <c r="A67" s="78">
        <v>58</v>
      </c>
      <c r="B67" s="61" t="s">
        <v>115</v>
      </c>
      <c r="C67" s="62"/>
      <c r="D67" s="62"/>
      <c r="E67" s="59" t="s">
        <v>21</v>
      </c>
      <c r="F67" s="59">
        <v>1</v>
      </c>
      <c r="G67" s="57"/>
      <c r="H67" s="58">
        <f t="shared" si="1"/>
        <v>0</v>
      </c>
    </row>
    <row r="68" spans="1:8" ht="16.5" customHeight="1" x14ac:dyDescent="0.35">
      <c r="A68" s="78">
        <v>59</v>
      </c>
      <c r="B68" s="61" t="s">
        <v>116</v>
      </c>
      <c r="C68" s="62"/>
      <c r="D68" s="62"/>
      <c r="E68" s="59" t="s">
        <v>21</v>
      </c>
      <c r="F68" s="59">
        <v>2</v>
      </c>
      <c r="G68" s="57"/>
      <c r="H68" s="58">
        <f t="shared" si="1"/>
        <v>0</v>
      </c>
    </row>
    <row r="69" spans="1:8" ht="16.5" customHeight="1" x14ac:dyDescent="0.35">
      <c r="A69" s="78">
        <v>60</v>
      </c>
      <c r="B69" s="61" t="s">
        <v>117</v>
      </c>
      <c r="C69" s="62"/>
      <c r="D69" s="62"/>
      <c r="E69" s="59" t="s">
        <v>21</v>
      </c>
      <c r="F69" s="59">
        <v>1</v>
      </c>
      <c r="G69" s="57"/>
      <c r="H69" s="58">
        <f t="shared" si="1"/>
        <v>0</v>
      </c>
    </row>
    <row r="70" spans="1:8" ht="16.5" customHeight="1" x14ac:dyDescent="0.35">
      <c r="A70" s="78">
        <v>61</v>
      </c>
      <c r="B70" s="61" t="s">
        <v>118</v>
      </c>
      <c r="C70" s="62"/>
      <c r="D70" s="62"/>
      <c r="E70" s="59" t="s">
        <v>21</v>
      </c>
      <c r="F70" s="59">
        <v>1</v>
      </c>
      <c r="G70" s="57"/>
      <c r="H70" s="58">
        <f t="shared" si="1"/>
        <v>0</v>
      </c>
    </row>
    <row r="71" spans="1:8" ht="17.5" customHeight="1" x14ac:dyDescent="0.35">
      <c r="A71" s="78">
        <v>62</v>
      </c>
      <c r="B71" s="61" t="s">
        <v>130</v>
      </c>
      <c r="C71" s="62"/>
      <c r="D71" s="62"/>
      <c r="E71" s="59" t="s">
        <v>24</v>
      </c>
      <c r="F71" s="59">
        <v>50</v>
      </c>
      <c r="G71" s="57"/>
      <c r="H71" s="58">
        <f t="shared" si="1"/>
        <v>0</v>
      </c>
    </row>
    <row r="72" spans="1:8" ht="16.5" customHeight="1" x14ac:dyDescent="0.35">
      <c r="A72" s="78">
        <v>63</v>
      </c>
      <c r="B72" s="61" t="s">
        <v>131</v>
      </c>
      <c r="C72" s="62"/>
      <c r="D72" s="62"/>
      <c r="E72" s="59" t="s">
        <v>24</v>
      </c>
      <c r="F72" s="59">
        <v>50</v>
      </c>
      <c r="G72" s="57"/>
      <c r="H72" s="58">
        <f t="shared" si="1"/>
        <v>0</v>
      </c>
    </row>
    <row r="73" spans="1:8" ht="16.5" customHeight="1" x14ac:dyDescent="0.35">
      <c r="A73" s="78">
        <v>64</v>
      </c>
      <c r="B73" s="61" t="s">
        <v>151</v>
      </c>
      <c r="C73" s="62"/>
      <c r="D73" s="62"/>
      <c r="E73" s="59" t="s">
        <v>24</v>
      </c>
      <c r="F73" s="59">
        <v>2</v>
      </c>
      <c r="G73" s="57"/>
      <c r="H73" s="58">
        <f t="shared" ref="H73:H82" si="2">G73*F73</f>
        <v>0</v>
      </c>
    </row>
    <row r="74" spans="1:8" ht="16.5" customHeight="1" x14ac:dyDescent="0.35">
      <c r="A74" s="78">
        <v>65</v>
      </c>
      <c r="B74" s="61" t="s">
        <v>132</v>
      </c>
      <c r="C74" s="62"/>
      <c r="D74" s="62"/>
      <c r="E74" s="59" t="s">
        <v>21</v>
      </c>
      <c r="F74" s="59">
        <v>2</v>
      </c>
      <c r="G74" s="57"/>
      <c r="H74" s="58">
        <f t="shared" si="2"/>
        <v>0</v>
      </c>
    </row>
    <row r="75" spans="1:8" ht="15.5" customHeight="1" x14ac:dyDescent="0.35">
      <c r="A75" s="78">
        <v>66</v>
      </c>
      <c r="B75" s="61" t="s">
        <v>154</v>
      </c>
      <c r="C75" s="62"/>
      <c r="D75" s="62"/>
      <c r="E75" s="59" t="s">
        <v>24</v>
      </c>
      <c r="F75" s="59">
        <v>14</v>
      </c>
      <c r="G75" s="57"/>
      <c r="H75" s="58">
        <f t="shared" si="2"/>
        <v>0</v>
      </c>
    </row>
    <row r="76" spans="1:8" ht="17" customHeight="1" x14ac:dyDescent="0.35">
      <c r="A76" s="78">
        <v>67</v>
      </c>
      <c r="B76" s="61" t="s">
        <v>153</v>
      </c>
      <c r="C76" s="62"/>
      <c r="D76" s="62"/>
      <c r="E76" s="59" t="s">
        <v>21</v>
      </c>
      <c r="F76" s="59">
        <v>14</v>
      </c>
      <c r="G76" s="57"/>
      <c r="H76" s="58">
        <f t="shared" si="2"/>
        <v>0</v>
      </c>
    </row>
    <row r="77" spans="1:8" s="77" customFormat="1" ht="19.5" customHeight="1" x14ac:dyDescent="0.35">
      <c r="A77" s="78">
        <v>68</v>
      </c>
      <c r="B77" s="80" t="s">
        <v>164</v>
      </c>
      <c r="C77" s="81"/>
      <c r="D77" s="81"/>
      <c r="E77" s="79" t="s">
        <v>21</v>
      </c>
      <c r="F77" s="79">
        <v>1</v>
      </c>
      <c r="G77" s="57"/>
      <c r="H77" s="58">
        <f t="shared" si="2"/>
        <v>0</v>
      </c>
    </row>
    <row r="78" spans="1:8" s="77" customFormat="1" ht="16.5" customHeight="1" x14ac:dyDescent="0.35">
      <c r="A78" s="78">
        <v>69</v>
      </c>
      <c r="B78" s="80" t="s">
        <v>165</v>
      </c>
      <c r="C78" s="81"/>
      <c r="D78" s="81"/>
      <c r="E78" s="79" t="s">
        <v>21</v>
      </c>
      <c r="F78" s="79">
        <v>1</v>
      </c>
      <c r="G78" s="57"/>
      <c r="H78" s="58">
        <f t="shared" si="2"/>
        <v>0</v>
      </c>
    </row>
    <row r="79" spans="1:8" s="77" customFormat="1" ht="18" customHeight="1" x14ac:dyDescent="0.35">
      <c r="A79" s="78">
        <v>70</v>
      </c>
      <c r="B79" s="80" t="s">
        <v>166</v>
      </c>
      <c r="C79" s="81"/>
      <c r="D79" s="81"/>
      <c r="E79" s="79" t="s">
        <v>21</v>
      </c>
      <c r="F79" s="79">
        <v>1</v>
      </c>
      <c r="G79" s="57"/>
      <c r="H79" s="58">
        <f t="shared" si="2"/>
        <v>0</v>
      </c>
    </row>
    <row r="80" spans="1:8" ht="16.5" customHeight="1" x14ac:dyDescent="0.35">
      <c r="A80" s="78">
        <v>71</v>
      </c>
      <c r="B80" s="61" t="s">
        <v>144</v>
      </c>
      <c r="C80" s="62"/>
      <c r="D80" s="62"/>
      <c r="E80" s="59" t="s">
        <v>145</v>
      </c>
      <c r="F80" s="59">
        <v>1</v>
      </c>
      <c r="G80" s="57"/>
      <c r="H80" s="58">
        <f t="shared" si="2"/>
        <v>0</v>
      </c>
    </row>
    <row r="81" spans="1:8" ht="16.5" customHeight="1" x14ac:dyDescent="0.35">
      <c r="A81" s="78">
        <v>72</v>
      </c>
      <c r="B81" s="61" t="s">
        <v>152</v>
      </c>
      <c r="C81" s="62"/>
      <c r="D81" s="62"/>
      <c r="E81" s="59" t="s">
        <v>145</v>
      </c>
      <c r="F81" s="59">
        <v>1</v>
      </c>
      <c r="G81" s="57"/>
      <c r="H81" s="58">
        <f t="shared" si="2"/>
        <v>0</v>
      </c>
    </row>
    <row r="82" spans="1:8" ht="16.5" customHeight="1" x14ac:dyDescent="0.35">
      <c r="A82" s="78">
        <v>73</v>
      </c>
      <c r="B82" s="61" t="s">
        <v>146</v>
      </c>
      <c r="C82" s="62"/>
      <c r="D82" s="62"/>
      <c r="E82" s="59" t="s">
        <v>145</v>
      </c>
      <c r="F82" s="59">
        <v>1</v>
      </c>
      <c r="G82" s="57"/>
      <c r="H82" s="58">
        <f t="shared" si="2"/>
        <v>0</v>
      </c>
    </row>
    <row r="83" spans="1:8" ht="16.5" customHeight="1" x14ac:dyDescent="0.35">
      <c r="G83" s="44" t="s">
        <v>23</v>
      </c>
      <c r="H83" s="43">
        <f>SUM(H10:H82)</f>
        <v>0</v>
      </c>
    </row>
  </sheetData>
  <mergeCells count="1">
    <mergeCell ref="A2:B2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I32"/>
  <sheetViews>
    <sheetView zoomScale="90" zoomScaleNormal="90" workbookViewId="0">
      <selection activeCell="B3" sqref="B3"/>
    </sheetView>
  </sheetViews>
  <sheetFormatPr defaultColWidth="8.81640625" defaultRowHeight="14.5" x14ac:dyDescent="0.35"/>
  <cols>
    <col min="1" max="1" width="16.453125" customWidth="1"/>
    <col min="2" max="2" width="61.1796875" customWidth="1"/>
    <col min="3" max="3" width="19.453125" customWidth="1"/>
    <col min="4" max="4" width="17.453125" bestFit="1" customWidth="1"/>
    <col min="5" max="5" width="20.453125" bestFit="1" customWidth="1"/>
    <col min="6" max="6" width="12.81640625" bestFit="1" customWidth="1"/>
    <col min="7" max="7" width="23.453125" bestFit="1" customWidth="1"/>
    <col min="8" max="8" width="20.453125" bestFit="1" customWidth="1"/>
    <col min="9" max="9" width="63.81640625" bestFit="1" customWidth="1"/>
  </cols>
  <sheetData>
    <row r="2" spans="1:8" ht="19.5" x14ac:dyDescent="0.45">
      <c r="A2" s="84" t="s">
        <v>26</v>
      </c>
      <c r="B2" s="84"/>
    </row>
    <row r="3" spans="1:8" ht="19.5" x14ac:dyDescent="0.45">
      <c r="A3" s="11"/>
      <c r="B3" s="11"/>
    </row>
    <row r="4" spans="1:8" ht="31.5" x14ac:dyDescent="0.35">
      <c r="A4" s="23" t="s">
        <v>33</v>
      </c>
      <c r="B4" s="13" t="s">
        <v>97</v>
      </c>
    </row>
    <row r="5" spans="1:8" ht="47.25" customHeight="1" x14ac:dyDescent="0.35">
      <c r="A5" s="22" t="s">
        <v>34</v>
      </c>
      <c r="B5" s="15">
        <v>2</v>
      </c>
    </row>
    <row r="7" spans="1:8" ht="31" x14ac:dyDescent="0.35">
      <c r="A7" s="52" t="s">
        <v>9</v>
      </c>
      <c r="B7" s="52" t="s">
        <v>0</v>
      </c>
      <c r="C7" s="52" t="s">
        <v>1</v>
      </c>
      <c r="D7" s="52" t="s">
        <v>2</v>
      </c>
      <c r="E7" s="53" t="s">
        <v>70</v>
      </c>
      <c r="F7" s="54" t="s">
        <v>20</v>
      </c>
      <c r="G7" s="39" t="s">
        <v>73</v>
      </c>
      <c r="H7" s="28" t="s">
        <v>74</v>
      </c>
    </row>
    <row r="8" spans="1:8" ht="15.5" x14ac:dyDescent="0.35">
      <c r="A8" s="64"/>
      <c r="B8" s="52" t="s">
        <v>55</v>
      </c>
      <c r="C8" s="52" t="s">
        <v>56</v>
      </c>
      <c r="D8" s="52" t="s">
        <v>57</v>
      </c>
      <c r="E8" s="52" t="s">
        <v>58</v>
      </c>
      <c r="F8" s="52" t="s">
        <v>59</v>
      </c>
      <c r="G8" s="52" t="s">
        <v>60</v>
      </c>
      <c r="H8" s="52" t="s">
        <v>72</v>
      </c>
    </row>
    <row r="9" spans="1:8" ht="15.5" x14ac:dyDescent="0.35">
      <c r="A9" s="52">
        <v>1</v>
      </c>
      <c r="B9" s="61" t="s">
        <v>75</v>
      </c>
      <c r="C9" s="62"/>
      <c r="D9" s="62"/>
      <c r="E9" s="49" t="s">
        <v>21</v>
      </c>
      <c r="F9" s="49">
        <v>2</v>
      </c>
      <c r="G9" s="57"/>
      <c r="H9" s="65">
        <f t="shared" ref="H9:H31" si="0">F9*G9</f>
        <v>0</v>
      </c>
    </row>
    <row r="10" spans="1:8" ht="15.5" x14ac:dyDescent="0.35">
      <c r="A10" s="52">
        <v>2</v>
      </c>
      <c r="B10" s="61" t="s">
        <v>76</v>
      </c>
      <c r="C10" s="62"/>
      <c r="D10" s="62"/>
      <c r="E10" s="49" t="s">
        <v>21</v>
      </c>
      <c r="F10" s="49">
        <v>2</v>
      </c>
      <c r="G10" s="57"/>
      <c r="H10" s="65">
        <f t="shared" si="0"/>
        <v>0</v>
      </c>
    </row>
    <row r="11" spans="1:8" ht="15.5" x14ac:dyDescent="0.35">
      <c r="A11" s="52">
        <v>3</v>
      </c>
      <c r="B11" s="61" t="s">
        <v>77</v>
      </c>
      <c r="C11" s="62"/>
      <c r="D11" s="62"/>
      <c r="E11" s="49" t="s">
        <v>21</v>
      </c>
      <c r="F11" s="49">
        <v>2</v>
      </c>
      <c r="G11" s="57"/>
      <c r="H11" s="65">
        <f t="shared" si="0"/>
        <v>0</v>
      </c>
    </row>
    <row r="12" spans="1:8" ht="15.5" x14ac:dyDescent="0.35">
      <c r="A12" s="52">
        <v>4</v>
      </c>
      <c r="B12" s="61" t="s">
        <v>78</v>
      </c>
      <c r="C12" s="62"/>
      <c r="D12" s="62"/>
      <c r="E12" s="49" t="s">
        <v>21</v>
      </c>
      <c r="F12" s="49">
        <v>2</v>
      </c>
      <c r="G12" s="57"/>
      <c r="H12" s="65">
        <f t="shared" si="0"/>
        <v>0</v>
      </c>
    </row>
    <row r="13" spans="1:8" ht="15.5" x14ac:dyDescent="0.35">
      <c r="A13" s="52">
        <v>5</v>
      </c>
      <c r="B13" s="61" t="s">
        <v>79</v>
      </c>
      <c r="C13" s="63"/>
      <c r="D13" s="63"/>
      <c r="E13" s="49" t="s">
        <v>24</v>
      </c>
      <c r="F13" s="49">
        <v>15</v>
      </c>
      <c r="G13" s="66"/>
      <c r="H13" s="65">
        <f t="shared" si="0"/>
        <v>0</v>
      </c>
    </row>
    <row r="14" spans="1:8" ht="15.5" x14ac:dyDescent="0.35">
      <c r="A14" s="52">
        <v>6</v>
      </c>
      <c r="B14" s="61" t="s">
        <v>81</v>
      </c>
      <c r="C14" s="62"/>
      <c r="D14" s="62"/>
      <c r="E14" s="49" t="s">
        <v>21</v>
      </c>
      <c r="F14" s="49">
        <v>2</v>
      </c>
      <c r="G14" s="57"/>
      <c r="H14" s="65">
        <f t="shared" si="0"/>
        <v>0</v>
      </c>
    </row>
    <row r="15" spans="1:8" ht="15.5" x14ac:dyDescent="0.35">
      <c r="A15" s="52">
        <v>7</v>
      </c>
      <c r="B15" s="61" t="s">
        <v>82</v>
      </c>
      <c r="C15" s="62"/>
      <c r="D15" s="62"/>
      <c r="E15" s="49" t="s">
        <v>22</v>
      </c>
      <c r="F15" s="49">
        <v>2</v>
      </c>
      <c r="G15" s="57"/>
      <c r="H15" s="65">
        <f t="shared" si="0"/>
        <v>0</v>
      </c>
    </row>
    <row r="16" spans="1:8" ht="15.75" customHeight="1" x14ac:dyDescent="0.35">
      <c r="A16" s="52">
        <v>8</v>
      </c>
      <c r="B16" s="61" t="s">
        <v>83</v>
      </c>
      <c r="C16" s="62"/>
      <c r="D16" s="62"/>
      <c r="E16" s="49" t="s">
        <v>22</v>
      </c>
      <c r="F16" s="49">
        <v>2</v>
      </c>
      <c r="G16" s="57"/>
      <c r="H16" s="65">
        <f t="shared" si="0"/>
        <v>0</v>
      </c>
    </row>
    <row r="17" spans="1:9" ht="15.5" x14ac:dyDescent="0.35">
      <c r="A17" s="52">
        <v>9</v>
      </c>
      <c r="B17" s="61" t="s">
        <v>94</v>
      </c>
      <c r="C17" s="62"/>
      <c r="D17" s="62"/>
      <c r="E17" s="49" t="s">
        <v>25</v>
      </c>
      <c r="F17" s="49">
        <v>2</v>
      </c>
      <c r="G17" s="68"/>
      <c r="H17" s="65">
        <f t="shared" si="0"/>
        <v>0</v>
      </c>
    </row>
    <row r="18" spans="1:9" ht="15.5" x14ac:dyDescent="0.35">
      <c r="A18" s="52">
        <v>10</v>
      </c>
      <c r="B18" s="61" t="s">
        <v>95</v>
      </c>
      <c r="C18" s="62"/>
      <c r="D18" s="62"/>
      <c r="E18" s="49" t="s">
        <v>21</v>
      </c>
      <c r="F18" s="49">
        <v>2</v>
      </c>
      <c r="G18" s="57"/>
      <c r="H18" s="65">
        <f t="shared" si="0"/>
        <v>0</v>
      </c>
    </row>
    <row r="19" spans="1:9" ht="15.5" x14ac:dyDescent="0.35">
      <c r="A19" s="52">
        <v>11</v>
      </c>
      <c r="B19" s="61" t="s">
        <v>93</v>
      </c>
      <c r="C19" s="62"/>
      <c r="D19" s="62"/>
      <c r="E19" s="49" t="s">
        <v>21</v>
      </c>
      <c r="F19" s="49">
        <v>1</v>
      </c>
      <c r="G19" s="57"/>
      <c r="H19" s="65">
        <f t="shared" si="0"/>
        <v>0</v>
      </c>
    </row>
    <row r="20" spans="1:9" ht="15.5" x14ac:dyDescent="0.35">
      <c r="A20" s="52">
        <v>12</v>
      </c>
      <c r="B20" s="61" t="s">
        <v>61</v>
      </c>
      <c r="C20" s="62"/>
      <c r="D20" s="62"/>
      <c r="E20" s="49" t="s">
        <v>21</v>
      </c>
      <c r="F20" s="49">
        <v>4</v>
      </c>
      <c r="G20" s="57"/>
      <c r="H20" s="65">
        <f t="shared" si="0"/>
        <v>0</v>
      </c>
    </row>
    <row r="21" spans="1:9" ht="15.5" x14ac:dyDescent="0.35">
      <c r="A21" s="52">
        <v>13</v>
      </c>
      <c r="B21" s="61" t="s">
        <v>37</v>
      </c>
      <c r="C21" s="62"/>
      <c r="D21" s="62"/>
      <c r="E21" s="49" t="s">
        <v>21</v>
      </c>
      <c r="F21" s="49">
        <v>2</v>
      </c>
      <c r="G21" s="57"/>
      <c r="H21" s="65">
        <f t="shared" si="0"/>
        <v>0</v>
      </c>
    </row>
    <row r="22" spans="1:9" ht="15.5" x14ac:dyDescent="0.35">
      <c r="A22" s="52">
        <v>14</v>
      </c>
      <c r="B22" s="61" t="s">
        <v>38</v>
      </c>
      <c r="C22" s="62"/>
      <c r="D22" s="62"/>
      <c r="E22" s="49" t="s">
        <v>21</v>
      </c>
      <c r="F22" s="49">
        <v>1</v>
      </c>
      <c r="G22" s="57"/>
      <c r="H22" s="65">
        <f t="shared" si="0"/>
        <v>0</v>
      </c>
    </row>
    <row r="23" spans="1:9" ht="15.5" x14ac:dyDescent="0.35">
      <c r="A23" s="52">
        <v>15</v>
      </c>
      <c r="B23" s="61" t="s">
        <v>42</v>
      </c>
      <c r="C23" s="62"/>
      <c r="D23" s="62"/>
      <c r="E23" s="49" t="s">
        <v>21</v>
      </c>
      <c r="F23" s="49">
        <v>2</v>
      </c>
      <c r="G23" s="57"/>
      <c r="H23" s="65">
        <f t="shared" si="0"/>
        <v>0</v>
      </c>
    </row>
    <row r="24" spans="1:9" ht="15.5" x14ac:dyDescent="0.35">
      <c r="A24" s="52">
        <v>16</v>
      </c>
      <c r="B24" s="61" t="s">
        <v>155</v>
      </c>
      <c r="C24" s="62"/>
      <c r="D24" s="62"/>
      <c r="E24" s="49" t="s">
        <v>21</v>
      </c>
      <c r="F24" s="49">
        <v>2</v>
      </c>
      <c r="G24" s="57"/>
      <c r="H24" s="65">
        <f t="shared" si="0"/>
        <v>0</v>
      </c>
    </row>
    <row r="25" spans="1:9" ht="15.5" x14ac:dyDescent="0.35">
      <c r="A25" s="52">
        <v>17</v>
      </c>
      <c r="B25" s="61" t="s">
        <v>107</v>
      </c>
      <c r="C25" s="62"/>
      <c r="D25" s="62"/>
      <c r="E25" s="49" t="s">
        <v>21</v>
      </c>
      <c r="F25" s="49">
        <v>2</v>
      </c>
      <c r="G25" s="57"/>
      <c r="H25" s="65">
        <f t="shared" si="0"/>
        <v>0</v>
      </c>
    </row>
    <row r="26" spans="1:9" ht="15.5" x14ac:dyDescent="0.35">
      <c r="A26" s="52">
        <v>18</v>
      </c>
      <c r="B26" s="61" t="s">
        <v>109</v>
      </c>
      <c r="C26" s="62"/>
      <c r="D26" s="62"/>
      <c r="E26" s="67" t="s">
        <v>21</v>
      </c>
      <c r="F26" s="67">
        <v>1</v>
      </c>
      <c r="G26" s="57"/>
      <c r="H26" s="65">
        <f t="shared" si="0"/>
        <v>0</v>
      </c>
    </row>
    <row r="27" spans="1:9" ht="15.5" x14ac:dyDescent="0.35">
      <c r="A27" s="52">
        <v>19</v>
      </c>
      <c r="B27" s="61" t="s">
        <v>156</v>
      </c>
      <c r="C27" s="62"/>
      <c r="D27" s="62"/>
      <c r="E27" s="67" t="s">
        <v>21</v>
      </c>
      <c r="F27" s="67">
        <v>1</v>
      </c>
      <c r="G27" s="57"/>
      <c r="H27" s="65">
        <f t="shared" si="0"/>
        <v>0</v>
      </c>
    </row>
    <row r="28" spans="1:9" ht="15.5" x14ac:dyDescent="0.35">
      <c r="A28" s="52">
        <v>20</v>
      </c>
      <c r="B28" s="61" t="s">
        <v>54</v>
      </c>
      <c r="C28" s="62"/>
      <c r="D28" s="62"/>
      <c r="E28" s="49" t="s">
        <v>21</v>
      </c>
      <c r="F28" s="49">
        <v>2</v>
      </c>
      <c r="G28" s="57"/>
      <c r="H28" s="65">
        <f t="shared" si="0"/>
        <v>0</v>
      </c>
    </row>
    <row r="29" spans="1:9" ht="15.5" x14ac:dyDescent="0.35">
      <c r="A29" s="52">
        <v>21</v>
      </c>
      <c r="B29" s="61" t="s">
        <v>130</v>
      </c>
      <c r="C29" s="62"/>
      <c r="D29" s="62"/>
      <c r="E29" s="49" t="s">
        <v>24</v>
      </c>
      <c r="F29" s="59">
        <v>10</v>
      </c>
      <c r="G29" s="57"/>
      <c r="H29" s="65">
        <f t="shared" si="0"/>
        <v>0</v>
      </c>
      <c r="I29" s="77"/>
    </row>
    <row r="30" spans="1:9" ht="15.5" x14ac:dyDescent="0.35">
      <c r="A30" s="52">
        <v>22</v>
      </c>
      <c r="B30" s="61" t="s">
        <v>147</v>
      </c>
      <c r="C30" s="62"/>
      <c r="D30" s="62"/>
      <c r="E30" s="49" t="s">
        <v>142</v>
      </c>
      <c r="F30" s="59">
        <v>2</v>
      </c>
      <c r="G30" s="57"/>
      <c r="H30" s="65">
        <f t="shared" si="0"/>
        <v>0</v>
      </c>
      <c r="I30" s="77"/>
    </row>
    <row r="31" spans="1:9" ht="15.5" x14ac:dyDescent="0.35">
      <c r="A31" s="52">
        <v>23</v>
      </c>
      <c r="B31" s="61" t="s">
        <v>131</v>
      </c>
      <c r="C31" s="62"/>
      <c r="D31" s="62"/>
      <c r="E31" s="49" t="s">
        <v>24</v>
      </c>
      <c r="F31" s="59">
        <v>10</v>
      </c>
      <c r="G31" s="57"/>
      <c r="H31" s="65">
        <f t="shared" si="0"/>
        <v>0</v>
      </c>
      <c r="I31" s="77"/>
    </row>
    <row r="32" spans="1:9" s="73" customFormat="1" ht="15.5" customHeight="1" x14ac:dyDescent="0.35">
      <c r="A32" s="69"/>
      <c r="B32" s="70"/>
      <c r="C32" s="69"/>
      <c r="D32" s="69"/>
      <c r="E32" s="69"/>
      <c r="F32" s="69"/>
      <c r="G32" s="71" t="s">
        <v>23</v>
      </c>
      <c r="H32" s="72">
        <f>SUM(H9:H31)</f>
        <v>0</v>
      </c>
      <c r="I32" s="77"/>
    </row>
  </sheetData>
  <mergeCells count="1">
    <mergeCell ref="A2:B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J35"/>
  <sheetViews>
    <sheetView zoomScale="90" zoomScaleNormal="90" workbookViewId="0">
      <selection activeCell="B6" sqref="B6"/>
    </sheetView>
  </sheetViews>
  <sheetFormatPr defaultColWidth="8.81640625" defaultRowHeight="14.5" x14ac:dyDescent="0.35"/>
  <cols>
    <col min="1" max="1" width="15.453125" customWidth="1"/>
    <col min="2" max="2" width="59.81640625" bestFit="1" customWidth="1"/>
    <col min="3" max="3" width="18.1796875" customWidth="1"/>
    <col min="4" max="4" width="18.453125" customWidth="1"/>
    <col min="5" max="5" width="11.453125" customWidth="1"/>
    <col min="6" max="6" width="12.81640625" bestFit="1" customWidth="1"/>
    <col min="7" max="7" width="18.1796875" customWidth="1"/>
    <col min="8" max="8" width="20.453125" bestFit="1" customWidth="1"/>
    <col min="9" max="9" width="53.453125" bestFit="1" customWidth="1"/>
  </cols>
  <sheetData>
    <row r="2" spans="1:10" ht="19.5" x14ac:dyDescent="0.45">
      <c r="A2" s="84" t="s">
        <v>26</v>
      </c>
      <c r="B2" s="84"/>
    </row>
    <row r="3" spans="1:10" ht="19.5" x14ac:dyDescent="0.45">
      <c r="A3" s="11"/>
      <c r="B3" s="11"/>
    </row>
    <row r="4" spans="1:10" ht="31.5" x14ac:dyDescent="0.35">
      <c r="A4" s="23" t="s">
        <v>33</v>
      </c>
      <c r="B4" s="13" t="s">
        <v>98</v>
      </c>
    </row>
    <row r="5" spans="1:10" ht="31" x14ac:dyDescent="0.35">
      <c r="A5" s="22" t="s">
        <v>34</v>
      </c>
      <c r="B5" s="15">
        <v>2</v>
      </c>
    </row>
    <row r="7" spans="1:10" ht="17" x14ac:dyDescent="0.4">
      <c r="A7" s="85"/>
      <c r="B7" s="85"/>
      <c r="D7" s="86"/>
      <c r="E7" s="86"/>
      <c r="H7" s="10"/>
      <c r="I7" s="9"/>
    </row>
    <row r="9" spans="1:10" ht="31" x14ac:dyDescent="0.35">
      <c r="A9" s="16" t="s">
        <v>9</v>
      </c>
      <c r="B9" s="28" t="s">
        <v>0</v>
      </c>
      <c r="C9" s="28" t="s">
        <v>1</v>
      </c>
      <c r="D9" s="28" t="s">
        <v>2</v>
      </c>
      <c r="E9" s="28" t="s">
        <v>62</v>
      </c>
      <c r="F9" s="28" t="s">
        <v>20</v>
      </c>
      <c r="G9" s="39" t="s">
        <v>73</v>
      </c>
      <c r="H9" s="28" t="s">
        <v>74</v>
      </c>
      <c r="J9" s="77"/>
    </row>
    <row r="10" spans="1:10" ht="15.5" x14ac:dyDescent="0.35">
      <c r="A10" s="16"/>
      <c r="B10" s="21" t="s">
        <v>55</v>
      </c>
      <c r="C10" s="21" t="s">
        <v>56</v>
      </c>
      <c r="D10" s="21" t="s">
        <v>57</v>
      </c>
      <c r="E10" s="21" t="s">
        <v>58</v>
      </c>
      <c r="F10" s="21" t="s">
        <v>59</v>
      </c>
      <c r="G10" s="21" t="s">
        <v>60</v>
      </c>
      <c r="H10" s="21" t="s">
        <v>72</v>
      </c>
    </row>
    <row r="11" spans="1:10" ht="15.5" x14ac:dyDescent="0.35">
      <c r="A11" s="17">
        <v>1</v>
      </c>
      <c r="B11" s="18" t="s">
        <v>75</v>
      </c>
      <c r="C11" s="51"/>
      <c r="D11" s="51"/>
      <c r="E11" s="20" t="s">
        <v>21</v>
      </c>
      <c r="F11" s="20">
        <v>2</v>
      </c>
      <c r="G11" s="42"/>
      <c r="H11" s="41">
        <f t="shared" ref="H11:H33" si="0">F11*G11</f>
        <v>0</v>
      </c>
    </row>
    <row r="12" spans="1:10" ht="15.5" x14ac:dyDescent="0.35">
      <c r="A12" s="17">
        <v>2</v>
      </c>
      <c r="B12" s="18" t="s">
        <v>76</v>
      </c>
      <c r="C12" s="62"/>
      <c r="D12" s="51"/>
      <c r="E12" s="20" t="s">
        <v>21</v>
      </c>
      <c r="F12" s="20">
        <v>2</v>
      </c>
      <c r="G12" s="42"/>
      <c r="H12" s="41">
        <f t="shared" si="0"/>
        <v>0</v>
      </c>
    </row>
    <row r="13" spans="1:10" ht="15.5" x14ac:dyDescent="0.35">
      <c r="A13" s="17">
        <v>3</v>
      </c>
      <c r="B13" s="18" t="s">
        <v>77</v>
      </c>
      <c r="C13" s="51"/>
      <c r="D13" s="51"/>
      <c r="E13" s="20" t="s">
        <v>21</v>
      </c>
      <c r="F13" s="20">
        <v>2</v>
      </c>
      <c r="G13" s="42"/>
      <c r="H13" s="41">
        <f t="shared" si="0"/>
        <v>0</v>
      </c>
    </row>
    <row r="14" spans="1:10" ht="15.5" x14ac:dyDescent="0.35">
      <c r="A14" s="17">
        <v>4</v>
      </c>
      <c r="B14" s="18" t="s">
        <v>78</v>
      </c>
      <c r="C14" s="51"/>
      <c r="D14" s="51"/>
      <c r="E14" s="20" t="s">
        <v>21</v>
      </c>
      <c r="F14" s="20">
        <v>2</v>
      </c>
      <c r="G14" s="42"/>
      <c r="H14" s="41">
        <f t="shared" si="0"/>
        <v>0</v>
      </c>
    </row>
    <row r="15" spans="1:10" ht="15.5" x14ac:dyDescent="0.35">
      <c r="A15" s="17">
        <v>5</v>
      </c>
      <c r="B15" s="18" t="s">
        <v>79</v>
      </c>
      <c r="C15" s="63"/>
      <c r="D15" s="63"/>
      <c r="E15" s="20" t="s">
        <v>24</v>
      </c>
      <c r="F15" s="20">
        <v>15</v>
      </c>
      <c r="G15" s="45"/>
      <c r="H15" s="41">
        <f t="shared" si="0"/>
        <v>0</v>
      </c>
    </row>
    <row r="16" spans="1:10" ht="15.5" x14ac:dyDescent="0.35">
      <c r="A16" s="17">
        <v>6</v>
      </c>
      <c r="B16" s="18" t="s">
        <v>81</v>
      </c>
      <c r="C16" s="51"/>
      <c r="D16" s="51"/>
      <c r="E16" s="20" t="s">
        <v>21</v>
      </c>
      <c r="F16" s="20">
        <v>2</v>
      </c>
      <c r="G16" s="42"/>
      <c r="H16" s="41">
        <f t="shared" si="0"/>
        <v>0</v>
      </c>
    </row>
    <row r="17" spans="1:8" ht="15.5" x14ac:dyDescent="0.35">
      <c r="A17" s="17">
        <v>7</v>
      </c>
      <c r="B17" s="18" t="s">
        <v>82</v>
      </c>
      <c r="C17" s="51"/>
      <c r="D17" s="51"/>
      <c r="E17" s="20" t="s">
        <v>22</v>
      </c>
      <c r="F17" s="20">
        <v>2</v>
      </c>
      <c r="G17" s="42"/>
      <c r="H17" s="41">
        <f t="shared" si="0"/>
        <v>0</v>
      </c>
    </row>
    <row r="18" spans="1:8" ht="15.5" x14ac:dyDescent="0.35">
      <c r="A18" s="17">
        <v>8</v>
      </c>
      <c r="B18" s="18" t="s">
        <v>83</v>
      </c>
      <c r="C18" s="62"/>
      <c r="D18" s="51"/>
      <c r="E18" s="20" t="s">
        <v>22</v>
      </c>
      <c r="F18" s="20">
        <v>2</v>
      </c>
      <c r="G18" s="42"/>
      <c r="H18" s="41">
        <f t="shared" si="0"/>
        <v>0</v>
      </c>
    </row>
    <row r="19" spans="1:8" ht="15.5" x14ac:dyDescent="0.35">
      <c r="A19" s="17">
        <v>9</v>
      </c>
      <c r="B19" s="18" t="s">
        <v>94</v>
      </c>
      <c r="C19" s="51"/>
      <c r="D19" s="51"/>
      <c r="E19" s="20" t="s">
        <v>22</v>
      </c>
      <c r="F19" s="20">
        <v>2</v>
      </c>
      <c r="G19" s="46"/>
      <c r="H19" s="41">
        <f t="shared" si="0"/>
        <v>0</v>
      </c>
    </row>
    <row r="20" spans="1:8" ht="16.5" customHeight="1" x14ac:dyDescent="0.35">
      <c r="A20" s="17">
        <v>10</v>
      </c>
      <c r="B20" s="18" t="s">
        <v>95</v>
      </c>
      <c r="C20" s="51"/>
      <c r="D20" s="51"/>
      <c r="E20" s="20" t="s">
        <v>21</v>
      </c>
      <c r="F20" s="20">
        <v>2</v>
      </c>
      <c r="G20" s="42"/>
      <c r="H20" s="41">
        <f t="shared" si="0"/>
        <v>0</v>
      </c>
    </row>
    <row r="21" spans="1:8" ht="15.5" x14ac:dyDescent="0.35">
      <c r="A21" s="17">
        <v>11</v>
      </c>
      <c r="B21" s="18" t="s">
        <v>93</v>
      </c>
      <c r="C21" s="51"/>
      <c r="D21" s="51"/>
      <c r="E21" s="20" t="s">
        <v>21</v>
      </c>
      <c r="F21" s="20">
        <v>1</v>
      </c>
      <c r="G21" s="42"/>
      <c r="H21" s="41">
        <f t="shared" si="0"/>
        <v>0</v>
      </c>
    </row>
    <row r="22" spans="1:8" ht="15.5" x14ac:dyDescent="0.35">
      <c r="A22" s="17">
        <v>12</v>
      </c>
      <c r="B22" s="18" t="s">
        <v>119</v>
      </c>
      <c r="C22" s="62"/>
      <c r="D22" s="51"/>
      <c r="E22" s="20" t="s">
        <v>111</v>
      </c>
      <c r="F22" s="20">
        <v>1</v>
      </c>
      <c r="G22" s="42"/>
      <c r="H22" s="41">
        <f t="shared" si="0"/>
        <v>0</v>
      </c>
    </row>
    <row r="23" spans="1:8" ht="15.5" x14ac:dyDescent="0.35">
      <c r="A23" s="17">
        <v>13</v>
      </c>
      <c r="B23" s="18" t="s">
        <v>61</v>
      </c>
      <c r="C23" s="62"/>
      <c r="D23" s="51"/>
      <c r="E23" s="20" t="s">
        <v>21</v>
      </c>
      <c r="F23" s="20">
        <v>2</v>
      </c>
      <c r="G23" s="42"/>
      <c r="H23" s="41">
        <f t="shared" si="0"/>
        <v>0</v>
      </c>
    </row>
    <row r="24" spans="1:8" ht="15.5" x14ac:dyDescent="0.35">
      <c r="A24" s="17">
        <v>14</v>
      </c>
      <c r="B24" s="18" t="s">
        <v>37</v>
      </c>
      <c r="C24" s="62"/>
      <c r="D24" s="51"/>
      <c r="E24" s="20" t="s">
        <v>21</v>
      </c>
      <c r="F24" s="20">
        <v>2</v>
      </c>
      <c r="G24" s="42"/>
      <c r="H24" s="41">
        <f t="shared" si="0"/>
        <v>0</v>
      </c>
    </row>
    <row r="25" spans="1:8" ht="15.5" x14ac:dyDescent="0.35">
      <c r="A25" s="17">
        <v>15</v>
      </c>
      <c r="B25" s="18" t="s">
        <v>38</v>
      </c>
      <c r="C25" s="51"/>
      <c r="D25" s="51"/>
      <c r="E25" s="20" t="s">
        <v>21</v>
      </c>
      <c r="F25" s="20">
        <v>1</v>
      </c>
      <c r="G25" s="42"/>
      <c r="H25" s="41">
        <f t="shared" si="0"/>
        <v>0</v>
      </c>
    </row>
    <row r="26" spans="1:8" ht="15.5" x14ac:dyDescent="0.35">
      <c r="A26" s="17">
        <v>16</v>
      </c>
      <c r="B26" s="18" t="s">
        <v>42</v>
      </c>
      <c r="C26" s="51"/>
      <c r="D26" s="51"/>
      <c r="E26" s="20" t="s">
        <v>21</v>
      </c>
      <c r="F26" s="20">
        <v>2</v>
      </c>
      <c r="G26" s="42"/>
      <c r="H26" s="41">
        <f t="shared" si="0"/>
        <v>0</v>
      </c>
    </row>
    <row r="27" spans="1:8" ht="15.5" x14ac:dyDescent="0.35">
      <c r="A27" s="17">
        <v>17</v>
      </c>
      <c r="B27" s="18" t="s">
        <v>121</v>
      </c>
      <c r="C27" s="62"/>
      <c r="D27" s="51"/>
      <c r="E27" s="20" t="s">
        <v>21</v>
      </c>
      <c r="F27" s="20">
        <v>2</v>
      </c>
      <c r="G27" s="42"/>
      <c r="H27" s="41">
        <f t="shared" si="0"/>
        <v>0</v>
      </c>
    </row>
    <row r="28" spans="1:8" ht="16.5" customHeight="1" x14ac:dyDescent="0.35">
      <c r="A28" s="17">
        <v>18</v>
      </c>
      <c r="B28" s="18" t="s">
        <v>109</v>
      </c>
      <c r="C28" s="51"/>
      <c r="D28" s="51"/>
      <c r="E28" s="20" t="s">
        <v>21</v>
      </c>
      <c r="F28" s="20">
        <v>1</v>
      </c>
      <c r="G28" s="42"/>
      <c r="H28" s="41">
        <f t="shared" si="0"/>
        <v>0</v>
      </c>
    </row>
    <row r="29" spans="1:8" ht="15.5" x14ac:dyDescent="0.35">
      <c r="A29" s="17">
        <v>19</v>
      </c>
      <c r="B29" s="18" t="s">
        <v>46</v>
      </c>
      <c r="C29" s="51"/>
      <c r="D29" s="51"/>
      <c r="E29" s="20" t="s">
        <v>21</v>
      </c>
      <c r="F29" s="20">
        <v>1</v>
      </c>
      <c r="G29" s="42"/>
      <c r="H29" s="41">
        <f t="shared" si="0"/>
        <v>0</v>
      </c>
    </row>
    <row r="30" spans="1:8" ht="15.5" x14ac:dyDescent="0.35">
      <c r="A30" s="17">
        <v>20</v>
      </c>
      <c r="B30" s="18" t="s">
        <v>54</v>
      </c>
      <c r="C30" s="62"/>
      <c r="D30" s="51"/>
      <c r="E30" s="20" t="s">
        <v>21</v>
      </c>
      <c r="F30" s="20">
        <v>2</v>
      </c>
      <c r="G30" s="42"/>
      <c r="H30" s="41">
        <f t="shared" si="0"/>
        <v>0</v>
      </c>
    </row>
    <row r="31" spans="1:8" ht="15.5" x14ac:dyDescent="0.35">
      <c r="A31" s="17">
        <v>21</v>
      </c>
      <c r="B31" s="18" t="s">
        <v>130</v>
      </c>
      <c r="C31" s="62"/>
      <c r="D31" s="51"/>
      <c r="E31" s="20" t="s">
        <v>24</v>
      </c>
      <c r="F31" s="20">
        <v>10</v>
      </c>
      <c r="G31" s="42"/>
      <c r="H31" s="41">
        <f t="shared" si="0"/>
        <v>0</v>
      </c>
    </row>
    <row r="32" spans="1:8" ht="15.5" x14ac:dyDescent="0.35">
      <c r="A32" s="17">
        <v>22</v>
      </c>
      <c r="B32" s="18" t="s">
        <v>131</v>
      </c>
      <c r="C32" s="62"/>
      <c r="D32" s="51"/>
      <c r="E32" s="20" t="s">
        <v>24</v>
      </c>
      <c r="F32" s="20">
        <v>10</v>
      </c>
      <c r="G32" s="42"/>
      <c r="H32" s="41">
        <f t="shared" si="0"/>
        <v>0</v>
      </c>
    </row>
    <row r="33" spans="1:8" ht="15.5" x14ac:dyDescent="0.35">
      <c r="A33" s="17">
        <v>23</v>
      </c>
      <c r="B33" s="18" t="s">
        <v>139</v>
      </c>
      <c r="C33" s="51"/>
      <c r="D33" s="51"/>
      <c r="E33" s="20" t="s">
        <v>21</v>
      </c>
      <c r="F33" s="20">
        <v>1</v>
      </c>
      <c r="G33" s="42"/>
      <c r="H33" s="41">
        <f t="shared" si="0"/>
        <v>0</v>
      </c>
    </row>
    <row r="34" spans="1:8" ht="15.5" x14ac:dyDescent="0.35">
      <c r="A34" s="17">
        <v>24</v>
      </c>
      <c r="B34" s="18" t="s">
        <v>147</v>
      </c>
      <c r="C34" s="62"/>
      <c r="D34" s="51"/>
      <c r="E34" s="20" t="s">
        <v>21</v>
      </c>
      <c r="F34" s="20">
        <v>2</v>
      </c>
      <c r="G34" s="42"/>
      <c r="H34" s="41">
        <f>G34*F34</f>
        <v>0</v>
      </c>
    </row>
    <row r="35" spans="1:8" ht="31" x14ac:dyDescent="0.35">
      <c r="G35" s="44" t="s">
        <v>23</v>
      </c>
      <c r="H35" s="41">
        <f>SUM(H11:H34)</f>
        <v>0</v>
      </c>
    </row>
  </sheetData>
  <mergeCells count="3">
    <mergeCell ref="A2:B2"/>
    <mergeCell ref="A7:B7"/>
    <mergeCell ref="D7:E7"/>
  </mergeCells>
  <pageMargins left="0.7" right="0.7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J45"/>
  <sheetViews>
    <sheetView zoomScale="90" zoomScaleNormal="90" workbookViewId="0">
      <selection activeCell="B8" sqref="B8"/>
    </sheetView>
  </sheetViews>
  <sheetFormatPr defaultColWidth="8.81640625" defaultRowHeight="14.5" x14ac:dyDescent="0.35"/>
  <cols>
    <col min="1" max="1" width="15.453125" customWidth="1"/>
    <col min="2" max="2" width="59.54296875" customWidth="1"/>
    <col min="3" max="3" width="21.453125" bestFit="1" customWidth="1"/>
    <col min="4" max="4" width="17.453125" bestFit="1" customWidth="1"/>
    <col min="5" max="5" width="20.453125" bestFit="1" customWidth="1"/>
    <col min="6" max="6" width="12.81640625" bestFit="1" customWidth="1"/>
    <col min="7" max="7" width="23.453125" bestFit="1" customWidth="1"/>
    <col min="8" max="8" width="20.453125" bestFit="1" customWidth="1"/>
    <col min="9" max="9" width="78.453125" bestFit="1" customWidth="1"/>
  </cols>
  <sheetData>
    <row r="2" spans="1:10" ht="19.5" x14ac:dyDescent="0.45">
      <c r="A2" s="84" t="s">
        <v>26</v>
      </c>
      <c r="B2" s="84"/>
    </row>
    <row r="3" spans="1:10" ht="19.5" x14ac:dyDescent="0.45">
      <c r="A3" s="11"/>
      <c r="B3" s="11"/>
    </row>
    <row r="4" spans="1:10" ht="31.5" x14ac:dyDescent="0.35">
      <c r="A4" s="23" t="s">
        <v>33</v>
      </c>
      <c r="B4" s="13" t="s">
        <v>99</v>
      </c>
    </row>
    <row r="5" spans="1:10" ht="31" x14ac:dyDescent="0.35">
      <c r="A5" s="22" t="s">
        <v>34</v>
      </c>
      <c r="B5" s="15">
        <v>30</v>
      </c>
    </row>
    <row r="7" spans="1:10" ht="17" x14ac:dyDescent="0.4">
      <c r="A7" s="85"/>
      <c r="B7" s="85"/>
      <c r="D7" s="86"/>
      <c r="E7" s="86"/>
      <c r="H7" s="10"/>
      <c r="I7" s="9"/>
    </row>
    <row r="9" spans="1:10" ht="31" x14ac:dyDescent="0.35">
      <c r="A9" s="64" t="s">
        <v>9</v>
      </c>
      <c r="B9" s="28" t="s">
        <v>0</v>
      </c>
      <c r="C9" s="28" t="s">
        <v>1</v>
      </c>
      <c r="D9" s="28" t="s">
        <v>2</v>
      </c>
      <c r="E9" s="28" t="s">
        <v>62</v>
      </c>
      <c r="F9" s="28" t="s">
        <v>20</v>
      </c>
      <c r="G9" s="39" t="s">
        <v>73</v>
      </c>
      <c r="H9" s="28" t="s">
        <v>74</v>
      </c>
      <c r="J9" s="77"/>
    </row>
    <row r="10" spans="1:10" ht="15.5" x14ac:dyDescent="0.35">
      <c r="A10" s="64"/>
      <c r="B10" s="52" t="s">
        <v>55</v>
      </c>
      <c r="C10" s="52" t="s">
        <v>56</v>
      </c>
      <c r="D10" s="52" t="s">
        <v>57</v>
      </c>
      <c r="E10" s="52" t="s">
        <v>58</v>
      </c>
      <c r="F10" s="52" t="s">
        <v>59</v>
      </c>
      <c r="G10" s="52" t="s">
        <v>60</v>
      </c>
      <c r="H10" s="52" t="s">
        <v>72</v>
      </c>
    </row>
    <row r="11" spans="1:10" ht="15.5" x14ac:dyDescent="0.35">
      <c r="A11" s="52">
        <v>1</v>
      </c>
      <c r="B11" s="56" t="s">
        <v>75</v>
      </c>
      <c r="C11" s="62"/>
      <c r="D11" s="62"/>
      <c r="E11" s="49" t="s">
        <v>21</v>
      </c>
      <c r="F11" s="49">
        <v>30</v>
      </c>
      <c r="G11" s="57"/>
      <c r="H11" s="65">
        <f t="shared" ref="H11:H44" si="0">F11*G11</f>
        <v>0</v>
      </c>
    </row>
    <row r="12" spans="1:10" ht="15.5" x14ac:dyDescent="0.35">
      <c r="A12" s="52">
        <v>2</v>
      </c>
      <c r="B12" s="56" t="s">
        <v>76</v>
      </c>
      <c r="C12" s="62"/>
      <c r="D12" s="62"/>
      <c r="E12" s="49" t="s">
        <v>21</v>
      </c>
      <c r="F12" s="49">
        <v>30</v>
      </c>
      <c r="G12" s="57"/>
      <c r="H12" s="65">
        <f t="shared" si="0"/>
        <v>0</v>
      </c>
    </row>
    <row r="13" spans="1:10" ht="15.5" x14ac:dyDescent="0.35">
      <c r="A13" s="52">
        <v>3</v>
      </c>
      <c r="B13" s="56" t="s">
        <v>77</v>
      </c>
      <c r="C13" s="51"/>
      <c r="D13" s="62"/>
      <c r="E13" s="49" t="s">
        <v>21</v>
      </c>
      <c r="F13" s="49">
        <v>30</v>
      </c>
      <c r="G13" s="57"/>
      <c r="H13" s="65">
        <f t="shared" si="0"/>
        <v>0</v>
      </c>
    </row>
    <row r="14" spans="1:10" ht="15.5" x14ac:dyDescent="0.35">
      <c r="A14" s="52">
        <v>4</v>
      </c>
      <c r="B14" s="56" t="s">
        <v>78</v>
      </c>
      <c r="C14" s="51"/>
      <c r="D14" s="62"/>
      <c r="E14" s="49" t="s">
        <v>21</v>
      </c>
      <c r="F14" s="49">
        <v>30</v>
      </c>
      <c r="G14" s="57"/>
      <c r="H14" s="65">
        <f t="shared" si="0"/>
        <v>0</v>
      </c>
    </row>
    <row r="15" spans="1:10" ht="15.5" x14ac:dyDescent="0.35">
      <c r="A15" s="52">
        <v>5</v>
      </c>
      <c r="B15" s="56" t="s">
        <v>79</v>
      </c>
      <c r="C15" s="63"/>
      <c r="D15" s="63"/>
      <c r="E15" s="49" t="s">
        <v>24</v>
      </c>
      <c r="F15" s="49">
        <v>200</v>
      </c>
      <c r="G15" s="66"/>
      <c r="H15" s="65">
        <f t="shared" si="0"/>
        <v>0</v>
      </c>
    </row>
    <row r="16" spans="1:10" ht="15.5" x14ac:dyDescent="0.35">
      <c r="A16" s="52">
        <v>6</v>
      </c>
      <c r="B16" s="56" t="s">
        <v>81</v>
      </c>
      <c r="C16" s="62"/>
      <c r="D16" s="62"/>
      <c r="E16" s="49" t="s">
        <v>21</v>
      </c>
      <c r="F16" s="49">
        <v>20</v>
      </c>
      <c r="G16" s="57"/>
      <c r="H16" s="65">
        <f t="shared" si="0"/>
        <v>0</v>
      </c>
    </row>
    <row r="17" spans="1:8" ht="15.5" x14ac:dyDescent="0.35">
      <c r="A17" s="52">
        <v>7</v>
      </c>
      <c r="B17" s="56" t="s">
        <v>82</v>
      </c>
      <c r="C17" s="62"/>
      <c r="D17" s="62"/>
      <c r="E17" s="49" t="s">
        <v>22</v>
      </c>
      <c r="F17" s="49">
        <v>15</v>
      </c>
      <c r="G17" s="57"/>
      <c r="H17" s="65">
        <f t="shared" si="0"/>
        <v>0</v>
      </c>
    </row>
    <row r="18" spans="1:8" ht="15.5" x14ac:dyDescent="0.35">
      <c r="A18" s="52">
        <v>8</v>
      </c>
      <c r="B18" s="56" t="s">
        <v>83</v>
      </c>
      <c r="C18" s="62"/>
      <c r="D18" s="62"/>
      <c r="E18" s="49" t="s">
        <v>22</v>
      </c>
      <c r="F18" s="49">
        <v>15</v>
      </c>
      <c r="G18" s="57"/>
      <c r="H18" s="65">
        <f t="shared" si="0"/>
        <v>0</v>
      </c>
    </row>
    <row r="19" spans="1:8" ht="15.5" x14ac:dyDescent="0.35">
      <c r="A19" s="52">
        <v>9</v>
      </c>
      <c r="B19" s="56" t="s">
        <v>94</v>
      </c>
      <c r="C19" s="62"/>
      <c r="D19" s="62"/>
      <c r="E19" s="49" t="s">
        <v>22</v>
      </c>
      <c r="F19" s="49">
        <v>10</v>
      </c>
      <c r="G19" s="57"/>
      <c r="H19" s="65">
        <f t="shared" si="0"/>
        <v>0</v>
      </c>
    </row>
    <row r="20" spans="1:8" ht="19.5" customHeight="1" x14ac:dyDescent="0.35">
      <c r="A20" s="52">
        <v>10</v>
      </c>
      <c r="B20" s="56" t="s">
        <v>95</v>
      </c>
      <c r="C20" s="62"/>
      <c r="D20" s="62"/>
      <c r="E20" s="49" t="s">
        <v>21</v>
      </c>
      <c r="F20" s="49">
        <v>10</v>
      </c>
      <c r="G20" s="57"/>
      <c r="H20" s="65">
        <f t="shared" si="0"/>
        <v>0</v>
      </c>
    </row>
    <row r="21" spans="1:8" ht="15.5" x14ac:dyDescent="0.35">
      <c r="A21" s="52">
        <v>11</v>
      </c>
      <c r="B21" s="56" t="s">
        <v>93</v>
      </c>
      <c r="C21" s="62"/>
      <c r="D21" s="62"/>
      <c r="E21" s="49" t="s">
        <v>21</v>
      </c>
      <c r="F21" s="49">
        <v>1</v>
      </c>
      <c r="G21" s="57"/>
      <c r="H21" s="65">
        <f t="shared" si="0"/>
        <v>0</v>
      </c>
    </row>
    <row r="22" spans="1:8" ht="15.5" x14ac:dyDescent="0.35">
      <c r="A22" s="52">
        <v>12</v>
      </c>
      <c r="B22" s="56" t="s">
        <v>122</v>
      </c>
      <c r="C22" s="62"/>
      <c r="D22" s="62"/>
      <c r="E22" s="49" t="s">
        <v>21</v>
      </c>
      <c r="F22" s="49">
        <v>1</v>
      </c>
      <c r="G22" s="57"/>
      <c r="H22" s="65">
        <f t="shared" si="0"/>
        <v>0</v>
      </c>
    </row>
    <row r="23" spans="1:8" ht="15.5" x14ac:dyDescent="0.35">
      <c r="A23" s="52">
        <v>13</v>
      </c>
      <c r="B23" s="56" t="s">
        <v>123</v>
      </c>
      <c r="C23" s="62"/>
      <c r="D23" s="62"/>
      <c r="E23" s="49" t="s">
        <v>21</v>
      </c>
      <c r="F23" s="49">
        <v>1</v>
      </c>
      <c r="G23" s="57"/>
      <c r="H23" s="65">
        <f t="shared" si="0"/>
        <v>0</v>
      </c>
    </row>
    <row r="24" spans="1:8" ht="15.5" x14ac:dyDescent="0.35">
      <c r="A24" s="52">
        <v>14</v>
      </c>
      <c r="B24" s="56" t="s">
        <v>124</v>
      </c>
      <c r="C24" s="62"/>
      <c r="D24" s="62"/>
      <c r="E24" s="49" t="s">
        <v>21</v>
      </c>
      <c r="F24" s="49">
        <v>1</v>
      </c>
      <c r="G24" s="57"/>
      <c r="H24" s="65">
        <f t="shared" si="0"/>
        <v>0</v>
      </c>
    </row>
    <row r="25" spans="1:8" ht="15.5" x14ac:dyDescent="0.35">
      <c r="A25" s="52">
        <v>15</v>
      </c>
      <c r="B25" s="56" t="s">
        <v>125</v>
      </c>
      <c r="C25" s="62"/>
      <c r="D25" s="62"/>
      <c r="E25" s="49" t="s">
        <v>21</v>
      </c>
      <c r="F25" s="49">
        <v>1</v>
      </c>
      <c r="G25" s="57"/>
      <c r="H25" s="65">
        <f t="shared" si="0"/>
        <v>0</v>
      </c>
    </row>
    <row r="26" spans="1:8" ht="15.5" x14ac:dyDescent="0.35">
      <c r="A26" s="52">
        <v>16</v>
      </c>
      <c r="B26" s="56" t="s">
        <v>61</v>
      </c>
      <c r="C26" s="62"/>
      <c r="D26" s="62"/>
      <c r="E26" s="49" t="s">
        <v>21</v>
      </c>
      <c r="F26" s="49">
        <v>20</v>
      </c>
      <c r="G26" s="57"/>
      <c r="H26" s="65">
        <f t="shared" si="0"/>
        <v>0</v>
      </c>
    </row>
    <row r="27" spans="1:8" ht="15.5" x14ac:dyDescent="0.35">
      <c r="A27" s="52">
        <v>17</v>
      </c>
      <c r="B27" s="56" t="s">
        <v>37</v>
      </c>
      <c r="C27" s="62"/>
      <c r="D27" s="62"/>
      <c r="E27" s="49" t="s">
        <v>21</v>
      </c>
      <c r="F27" s="49">
        <v>10</v>
      </c>
      <c r="G27" s="57"/>
      <c r="H27" s="65">
        <f t="shared" si="0"/>
        <v>0</v>
      </c>
    </row>
    <row r="28" spans="1:8" ht="15.5" x14ac:dyDescent="0.35">
      <c r="A28" s="52">
        <v>18</v>
      </c>
      <c r="B28" s="56" t="s">
        <v>38</v>
      </c>
      <c r="C28" s="62"/>
      <c r="D28" s="62"/>
      <c r="E28" s="49" t="s">
        <v>21</v>
      </c>
      <c r="F28" s="49">
        <v>1</v>
      </c>
      <c r="G28" s="57"/>
      <c r="H28" s="65">
        <f t="shared" si="0"/>
        <v>0</v>
      </c>
    </row>
    <row r="29" spans="1:8" ht="15.5" x14ac:dyDescent="0.35">
      <c r="A29" s="52">
        <v>19</v>
      </c>
      <c r="B29" s="56" t="s">
        <v>40</v>
      </c>
      <c r="C29" s="62"/>
      <c r="D29" s="62"/>
      <c r="E29" s="49" t="s">
        <v>21</v>
      </c>
      <c r="F29" s="49">
        <v>1</v>
      </c>
      <c r="G29" s="57"/>
      <c r="H29" s="65">
        <f t="shared" si="0"/>
        <v>0</v>
      </c>
    </row>
    <row r="30" spans="1:8" ht="15.5" x14ac:dyDescent="0.35">
      <c r="A30" s="52">
        <v>20</v>
      </c>
      <c r="B30" s="56" t="s">
        <v>42</v>
      </c>
      <c r="C30" s="51"/>
      <c r="D30" s="62"/>
      <c r="E30" s="49" t="s">
        <v>21</v>
      </c>
      <c r="F30" s="49">
        <v>8</v>
      </c>
      <c r="G30" s="57"/>
      <c r="H30" s="65">
        <f t="shared" si="0"/>
        <v>0</v>
      </c>
    </row>
    <row r="31" spans="1:8" ht="15.5" x14ac:dyDescent="0.35">
      <c r="A31" s="52">
        <v>21</v>
      </c>
      <c r="B31" s="56" t="s">
        <v>119</v>
      </c>
      <c r="C31" s="62"/>
      <c r="D31" s="62"/>
      <c r="E31" s="49" t="s">
        <v>21</v>
      </c>
      <c r="F31" s="49">
        <v>2</v>
      </c>
      <c r="G31" s="57"/>
      <c r="H31" s="65">
        <f t="shared" si="0"/>
        <v>0</v>
      </c>
    </row>
    <row r="32" spans="1:8" ht="15.5" x14ac:dyDescent="0.35">
      <c r="A32" s="52">
        <v>22</v>
      </c>
      <c r="B32" s="56" t="s">
        <v>120</v>
      </c>
      <c r="C32" s="62"/>
      <c r="D32" s="62"/>
      <c r="E32" s="49" t="s">
        <v>21</v>
      </c>
      <c r="F32" s="49">
        <v>2</v>
      </c>
      <c r="G32" s="57"/>
      <c r="H32" s="65">
        <f t="shared" si="0"/>
        <v>0</v>
      </c>
    </row>
    <row r="33" spans="1:8" ht="15.5" x14ac:dyDescent="0.35">
      <c r="A33" s="52">
        <v>23</v>
      </c>
      <c r="B33" s="56" t="s">
        <v>126</v>
      </c>
      <c r="C33" s="62"/>
      <c r="D33" s="62"/>
      <c r="E33" s="49" t="s">
        <v>21</v>
      </c>
      <c r="F33" s="49">
        <v>2</v>
      </c>
      <c r="G33" s="57"/>
      <c r="H33" s="65">
        <f t="shared" si="0"/>
        <v>0</v>
      </c>
    </row>
    <row r="34" spans="1:8" ht="15.5" x14ac:dyDescent="0.35">
      <c r="A34" s="52">
        <v>24</v>
      </c>
      <c r="B34" s="56" t="s">
        <v>127</v>
      </c>
      <c r="C34" s="62"/>
      <c r="D34" s="62"/>
      <c r="E34" s="49" t="s">
        <v>21</v>
      </c>
      <c r="F34" s="49">
        <v>2</v>
      </c>
      <c r="G34" s="57"/>
      <c r="H34" s="65">
        <f t="shared" si="0"/>
        <v>0</v>
      </c>
    </row>
    <row r="35" spans="1:8" ht="15.5" x14ac:dyDescent="0.35">
      <c r="A35" s="52">
        <v>25</v>
      </c>
      <c r="B35" s="56" t="s">
        <v>157</v>
      </c>
      <c r="C35" s="62"/>
      <c r="D35" s="62"/>
      <c r="E35" s="49" t="s">
        <v>21</v>
      </c>
      <c r="F35" s="49">
        <v>2</v>
      </c>
      <c r="G35" s="57"/>
      <c r="H35" s="65">
        <f t="shared" si="0"/>
        <v>0</v>
      </c>
    </row>
    <row r="36" spans="1:8" ht="15.5" x14ac:dyDescent="0.35">
      <c r="A36" s="52">
        <v>26</v>
      </c>
      <c r="B36" s="56" t="s">
        <v>156</v>
      </c>
      <c r="C36" s="62"/>
      <c r="D36" s="62"/>
      <c r="E36" s="49" t="s">
        <v>21</v>
      </c>
      <c r="F36" s="49">
        <v>2</v>
      </c>
      <c r="G36" s="57"/>
      <c r="H36" s="65">
        <f t="shared" si="0"/>
        <v>0</v>
      </c>
    </row>
    <row r="37" spans="1:8" ht="15.5" x14ac:dyDescent="0.35">
      <c r="A37" s="52">
        <v>27</v>
      </c>
      <c r="B37" s="56" t="s">
        <v>54</v>
      </c>
      <c r="C37" s="62"/>
      <c r="D37" s="62"/>
      <c r="E37" s="49" t="s">
        <v>21</v>
      </c>
      <c r="F37" s="49">
        <v>5</v>
      </c>
      <c r="G37" s="57"/>
      <c r="H37" s="65">
        <f t="shared" si="0"/>
        <v>0</v>
      </c>
    </row>
    <row r="38" spans="1:8" ht="15.5" x14ac:dyDescent="0.35">
      <c r="A38" s="52">
        <v>28</v>
      </c>
      <c r="B38" s="56" t="s">
        <v>158</v>
      </c>
      <c r="C38" s="62"/>
      <c r="D38" s="62"/>
      <c r="E38" s="49" t="s">
        <v>21</v>
      </c>
      <c r="F38" s="49">
        <v>30</v>
      </c>
      <c r="G38" s="57"/>
      <c r="H38" s="65">
        <f t="shared" si="0"/>
        <v>0</v>
      </c>
    </row>
    <row r="39" spans="1:8" ht="15.5" x14ac:dyDescent="0.35">
      <c r="A39" s="52">
        <v>29</v>
      </c>
      <c r="B39" s="61" t="s">
        <v>130</v>
      </c>
      <c r="C39" s="62"/>
      <c r="D39" s="62"/>
      <c r="E39" s="59" t="s">
        <v>24</v>
      </c>
      <c r="F39" s="59">
        <v>50</v>
      </c>
      <c r="G39" s="57"/>
      <c r="H39" s="65">
        <f t="shared" si="0"/>
        <v>0</v>
      </c>
    </row>
    <row r="40" spans="1:8" ht="15.5" x14ac:dyDescent="0.35">
      <c r="A40" s="52">
        <v>30</v>
      </c>
      <c r="B40" s="61" t="s">
        <v>131</v>
      </c>
      <c r="C40" s="62"/>
      <c r="D40" s="62"/>
      <c r="E40" s="59" t="s">
        <v>24</v>
      </c>
      <c r="F40" s="59">
        <v>50</v>
      </c>
      <c r="G40" s="57"/>
      <c r="H40" s="65">
        <f t="shared" si="0"/>
        <v>0</v>
      </c>
    </row>
    <row r="41" spans="1:8" ht="15.5" x14ac:dyDescent="0.35">
      <c r="A41" s="52">
        <v>31</v>
      </c>
      <c r="B41" s="61" t="s">
        <v>141</v>
      </c>
      <c r="C41" s="62"/>
      <c r="D41" s="62"/>
      <c r="E41" s="49" t="s">
        <v>142</v>
      </c>
      <c r="F41" s="49">
        <v>30</v>
      </c>
      <c r="G41" s="57"/>
      <c r="H41" s="65">
        <f t="shared" si="0"/>
        <v>0</v>
      </c>
    </row>
    <row r="42" spans="1:8" ht="15.5" x14ac:dyDescent="0.35">
      <c r="A42" s="52">
        <v>32</v>
      </c>
      <c r="B42" s="61" t="s">
        <v>143</v>
      </c>
      <c r="C42" s="62"/>
      <c r="D42" s="62"/>
      <c r="E42" s="49" t="s">
        <v>142</v>
      </c>
      <c r="F42" s="49">
        <v>2</v>
      </c>
      <c r="G42" s="57"/>
      <c r="H42" s="65">
        <f t="shared" si="0"/>
        <v>0</v>
      </c>
    </row>
    <row r="43" spans="1:8" ht="15.5" x14ac:dyDescent="0.35">
      <c r="A43" s="52">
        <v>33</v>
      </c>
      <c r="B43" s="61" t="s">
        <v>136</v>
      </c>
      <c r="C43" s="62"/>
      <c r="D43" s="62"/>
      <c r="E43" s="59" t="s">
        <v>24</v>
      </c>
      <c r="F43" s="59">
        <v>30</v>
      </c>
      <c r="G43" s="57"/>
      <c r="H43" s="58">
        <f t="shared" si="0"/>
        <v>0</v>
      </c>
    </row>
    <row r="44" spans="1:8" ht="15.5" x14ac:dyDescent="0.35">
      <c r="A44" s="52">
        <v>34</v>
      </c>
      <c r="B44" s="18" t="s">
        <v>139</v>
      </c>
      <c r="C44" s="51"/>
      <c r="D44" s="51"/>
      <c r="E44" s="20" t="s">
        <v>21</v>
      </c>
      <c r="F44" s="20">
        <v>1</v>
      </c>
      <c r="G44" s="42"/>
      <c r="H44" s="41">
        <f t="shared" si="0"/>
        <v>0</v>
      </c>
    </row>
    <row r="45" spans="1:8" ht="24" customHeight="1" x14ac:dyDescent="0.35">
      <c r="G45" s="47" t="s">
        <v>23</v>
      </c>
      <c r="H45" s="41">
        <f>SUM(H11:H44)</f>
        <v>0</v>
      </c>
    </row>
  </sheetData>
  <mergeCells count="3">
    <mergeCell ref="A2:B2"/>
    <mergeCell ref="A7:B7"/>
    <mergeCell ref="D7:E7"/>
  </mergeCells>
  <pageMargins left="0.7" right="0.7" top="0.75" bottom="0.75" header="0.3" footer="0.3"/>
  <pageSetup paperSize="9" scale="6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J43"/>
  <sheetViews>
    <sheetView zoomScale="90" zoomScaleNormal="90" workbookViewId="0">
      <selection activeCell="A7" sqref="A7:B7"/>
    </sheetView>
  </sheetViews>
  <sheetFormatPr defaultColWidth="8.81640625" defaultRowHeight="14.5" x14ac:dyDescent="0.35"/>
  <cols>
    <col min="1" max="1" width="15.453125" customWidth="1"/>
    <col min="2" max="2" width="58.1796875" customWidth="1"/>
    <col min="3" max="3" width="32.453125" customWidth="1"/>
    <col min="4" max="4" width="17.453125" bestFit="1" customWidth="1"/>
    <col min="5" max="5" width="12.453125" bestFit="1" customWidth="1"/>
    <col min="6" max="6" width="12.81640625" bestFit="1" customWidth="1"/>
    <col min="7" max="7" width="23.453125" bestFit="1" customWidth="1"/>
    <col min="8" max="8" width="20.453125" bestFit="1" customWidth="1"/>
    <col min="9" max="9" width="57.453125" bestFit="1" customWidth="1"/>
  </cols>
  <sheetData>
    <row r="2" spans="1:10" ht="19.5" x14ac:dyDescent="0.45">
      <c r="A2" s="84" t="s">
        <v>26</v>
      </c>
      <c r="B2" s="84"/>
    </row>
    <row r="3" spans="1:10" ht="19.5" x14ac:dyDescent="0.45">
      <c r="A3" s="11"/>
      <c r="B3" s="11"/>
    </row>
    <row r="4" spans="1:10" ht="31.5" x14ac:dyDescent="0.35">
      <c r="A4" s="23" t="s">
        <v>33</v>
      </c>
      <c r="B4" s="13" t="s">
        <v>128</v>
      </c>
    </row>
    <row r="5" spans="1:10" ht="31" x14ac:dyDescent="0.35">
      <c r="A5" s="22" t="s">
        <v>34</v>
      </c>
      <c r="B5" s="15">
        <v>12</v>
      </c>
    </row>
    <row r="7" spans="1:10" ht="17" x14ac:dyDescent="0.4">
      <c r="A7" s="85"/>
      <c r="B7" s="85"/>
      <c r="D7" s="86"/>
      <c r="E7" s="86"/>
      <c r="H7" s="10"/>
      <c r="I7" s="9"/>
    </row>
    <row r="9" spans="1:10" ht="31" x14ac:dyDescent="0.35">
      <c r="A9" s="16" t="s">
        <v>9</v>
      </c>
      <c r="B9" s="27" t="s">
        <v>0</v>
      </c>
      <c r="C9" s="27" t="s">
        <v>1</v>
      </c>
      <c r="D9" s="27" t="s">
        <v>2</v>
      </c>
      <c r="E9" s="28" t="s">
        <v>62</v>
      </c>
      <c r="F9" s="27" t="s">
        <v>20</v>
      </c>
      <c r="G9" s="39" t="s">
        <v>73</v>
      </c>
      <c r="H9" s="28" t="s">
        <v>74</v>
      </c>
      <c r="J9" s="77"/>
    </row>
    <row r="10" spans="1:10" ht="15.5" x14ac:dyDescent="0.35">
      <c r="A10" s="16"/>
      <c r="B10" s="21" t="s">
        <v>55</v>
      </c>
      <c r="C10" s="21"/>
      <c r="D10" s="21" t="s">
        <v>57</v>
      </c>
      <c r="E10" s="21" t="s">
        <v>58</v>
      </c>
      <c r="F10" s="21" t="s">
        <v>59</v>
      </c>
      <c r="G10" s="21" t="s">
        <v>60</v>
      </c>
      <c r="H10" s="21" t="s">
        <v>72</v>
      </c>
    </row>
    <row r="11" spans="1:10" ht="15.5" x14ac:dyDescent="0.35">
      <c r="A11" s="17">
        <v>1</v>
      </c>
      <c r="B11" s="18" t="s">
        <v>75</v>
      </c>
      <c r="C11" s="1"/>
      <c r="D11" s="1"/>
      <c r="E11" s="20" t="s">
        <v>21</v>
      </c>
      <c r="F11" s="20">
        <v>9</v>
      </c>
      <c r="G11" s="41"/>
      <c r="H11" s="41">
        <f>G11*F11</f>
        <v>0</v>
      </c>
    </row>
    <row r="12" spans="1:10" ht="15.5" x14ac:dyDescent="0.35">
      <c r="A12" s="17">
        <v>2</v>
      </c>
      <c r="B12" s="18" t="s">
        <v>76</v>
      </c>
      <c r="C12" s="1"/>
      <c r="D12" s="1"/>
      <c r="E12" s="20" t="s">
        <v>21</v>
      </c>
      <c r="F12" s="20">
        <v>9</v>
      </c>
      <c r="G12" s="41"/>
      <c r="H12" s="41">
        <f t="shared" ref="H12:H42" si="0">F12*G12</f>
        <v>0</v>
      </c>
    </row>
    <row r="13" spans="1:10" ht="15.5" x14ac:dyDescent="0.35">
      <c r="A13" s="17">
        <v>3</v>
      </c>
      <c r="B13" s="18" t="s">
        <v>78</v>
      </c>
      <c r="C13" s="1"/>
      <c r="D13" s="1"/>
      <c r="E13" s="20" t="s">
        <v>21</v>
      </c>
      <c r="F13" s="20">
        <v>9</v>
      </c>
      <c r="G13" s="41"/>
      <c r="H13" s="41">
        <f t="shared" si="0"/>
        <v>0</v>
      </c>
    </row>
    <row r="14" spans="1:10" ht="15.5" x14ac:dyDescent="0.35">
      <c r="A14" s="17">
        <v>4</v>
      </c>
      <c r="B14" s="18" t="s">
        <v>79</v>
      </c>
      <c r="C14" s="1"/>
      <c r="D14" s="1"/>
      <c r="E14" s="20" t="s">
        <v>24</v>
      </c>
      <c r="F14" s="20">
        <v>50</v>
      </c>
      <c r="G14" s="41"/>
      <c r="H14" s="41">
        <f t="shared" si="0"/>
        <v>0</v>
      </c>
    </row>
    <row r="15" spans="1:10" ht="15.5" x14ac:dyDescent="0.35">
      <c r="A15" s="17">
        <v>5</v>
      </c>
      <c r="B15" s="18" t="s">
        <v>81</v>
      </c>
      <c r="C15" s="1"/>
      <c r="D15" s="1"/>
      <c r="E15" s="20" t="s">
        <v>22</v>
      </c>
      <c r="F15" s="20">
        <v>3</v>
      </c>
      <c r="G15" s="41"/>
      <c r="H15" s="41">
        <f t="shared" si="0"/>
        <v>0</v>
      </c>
    </row>
    <row r="16" spans="1:10" ht="15.5" x14ac:dyDescent="0.35">
      <c r="A16" s="17">
        <v>6</v>
      </c>
      <c r="B16" s="18" t="s">
        <v>82</v>
      </c>
      <c r="C16" s="1"/>
      <c r="D16" s="1"/>
      <c r="E16" s="20" t="s">
        <v>21</v>
      </c>
      <c r="F16" s="20">
        <v>3</v>
      </c>
      <c r="G16" s="41"/>
      <c r="H16" s="41">
        <f t="shared" si="0"/>
        <v>0</v>
      </c>
    </row>
    <row r="17" spans="1:8" ht="15.5" x14ac:dyDescent="0.35">
      <c r="A17" s="17">
        <v>7</v>
      </c>
      <c r="B17" s="18" t="s">
        <v>83</v>
      </c>
      <c r="C17" s="1"/>
      <c r="D17" s="1"/>
      <c r="E17" s="20" t="s">
        <v>21</v>
      </c>
      <c r="F17" s="20">
        <v>8</v>
      </c>
      <c r="G17" s="41"/>
      <c r="H17" s="41">
        <f t="shared" si="0"/>
        <v>0</v>
      </c>
    </row>
    <row r="18" spans="1:8" ht="15.5" x14ac:dyDescent="0.35">
      <c r="A18" s="17">
        <v>8</v>
      </c>
      <c r="B18" s="18" t="s">
        <v>94</v>
      </c>
      <c r="C18" s="1"/>
      <c r="D18" s="1"/>
      <c r="E18" s="20" t="s">
        <v>22</v>
      </c>
      <c r="F18" s="20">
        <v>6</v>
      </c>
      <c r="G18" s="41"/>
      <c r="H18" s="41">
        <f t="shared" si="0"/>
        <v>0</v>
      </c>
    </row>
    <row r="19" spans="1:8" ht="17" customHeight="1" x14ac:dyDescent="0.35">
      <c r="A19" s="17">
        <v>9</v>
      </c>
      <c r="B19" s="18" t="s">
        <v>95</v>
      </c>
      <c r="C19" s="1"/>
      <c r="D19" s="1"/>
      <c r="E19" s="20" t="s">
        <v>21</v>
      </c>
      <c r="F19" s="20">
        <v>10</v>
      </c>
      <c r="G19" s="41"/>
      <c r="H19" s="41">
        <f t="shared" si="0"/>
        <v>0</v>
      </c>
    </row>
    <row r="20" spans="1:8" ht="15.5" x14ac:dyDescent="0.35">
      <c r="A20" s="17">
        <v>10</v>
      </c>
      <c r="B20" s="18" t="s">
        <v>93</v>
      </c>
      <c r="C20" s="1"/>
      <c r="D20" s="1"/>
      <c r="E20" s="20" t="s">
        <v>21</v>
      </c>
      <c r="F20" s="20">
        <v>2</v>
      </c>
      <c r="G20" s="41"/>
      <c r="H20" s="41">
        <f t="shared" si="0"/>
        <v>0</v>
      </c>
    </row>
    <row r="21" spans="1:8" ht="15.5" x14ac:dyDescent="0.35">
      <c r="A21" s="17">
        <v>11</v>
      </c>
      <c r="B21" s="18" t="s">
        <v>36</v>
      </c>
      <c r="C21" s="62"/>
      <c r="D21" s="1"/>
      <c r="E21" s="20" t="s">
        <v>21</v>
      </c>
      <c r="F21" s="20">
        <v>9</v>
      </c>
      <c r="G21" s="41"/>
      <c r="H21" s="41">
        <f t="shared" si="0"/>
        <v>0</v>
      </c>
    </row>
    <row r="22" spans="1:8" ht="15.5" x14ac:dyDescent="0.35">
      <c r="A22" s="17">
        <v>12</v>
      </c>
      <c r="B22" s="18" t="s">
        <v>37</v>
      </c>
      <c r="C22" s="62"/>
      <c r="D22" s="1"/>
      <c r="E22" s="20" t="s">
        <v>21</v>
      </c>
      <c r="F22" s="20">
        <v>9</v>
      </c>
      <c r="G22" s="41"/>
      <c r="H22" s="41">
        <f t="shared" si="0"/>
        <v>0</v>
      </c>
    </row>
    <row r="23" spans="1:8" ht="15.5" x14ac:dyDescent="0.35">
      <c r="A23" s="17">
        <v>13</v>
      </c>
      <c r="B23" s="18" t="s">
        <v>38</v>
      </c>
      <c r="C23" s="1"/>
      <c r="D23" s="1"/>
      <c r="E23" s="20" t="s">
        <v>21</v>
      </c>
      <c r="F23" s="20">
        <v>1</v>
      </c>
      <c r="G23" s="41"/>
      <c r="H23" s="41">
        <f t="shared" si="0"/>
        <v>0</v>
      </c>
    </row>
    <row r="24" spans="1:8" ht="15.5" x14ac:dyDescent="0.35">
      <c r="A24" s="17">
        <v>14</v>
      </c>
      <c r="B24" s="18" t="s">
        <v>40</v>
      </c>
      <c r="C24" s="1"/>
      <c r="D24" s="1"/>
      <c r="E24" s="20" t="s">
        <v>21</v>
      </c>
      <c r="F24" s="20">
        <v>1</v>
      </c>
      <c r="G24" s="41"/>
      <c r="H24" s="41">
        <f t="shared" si="0"/>
        <v>0</v>
      </c>
    </row>
    <row r="25" spans="1:8" ht="15.5" x14ac:dyDescent="0.35">
      <c r="A25" s="17">
        <v>15</v>
      </c>
      <c r="B25" s="18" t="s">
        <v>42</v>
      </c>
      <c r="C25" s="1"/>
      <c r="D25" s="1"/>
      <c r="E25" s="20" t="s">
        <v>21</v>
      </c>
      <c r="F25" s="20">
        <v>4</v>
      </c>
      <c r="G25" s="41"/>
      <c r="H25" s="41">
        <f t="shared" si="0"/>
        <v>0</v>
      </c>
    </row>
    <row r="26" spans="1:8" ht="15.5" x14ac:dyDescent="0.35">
      <c r="A26" s="17">
        <v>16</v>
      </c>
      <c r="B26" s="18" t="s">
        <v>43</v>
      </c>
      <c r="C26" s="1"/>
      <c r="D26" s="1"/>
      <c r="E26" s="20" t="s">
        <v>21</v>
      </c>
      <c r="F26" s="20">
        <v>4</v>
      </c>
      <c r="G26" s="41"/>
      <c r="H26" s="41">
        <f t="shared" si="0"/>
        <v>0</v>
      </c>
    </row>
    <row r="27" spans="1:8" ht="15.5" x14ac:dyDescent="0.35">
      <c r="A27" s="17">
        <v>17</v>
      </c>
      <c r="B27" s="18" t="s">
        <v>45</v>
      </c>
      <c r="C27" s="1"/>
      <c r="D27" s="1"/>
      <c r="E27" s="20" t="s">
        <v>21</v>
      </c>
      <c r="F27" s="20">
        <v>4</v>
      </c>
      <c r="G27" s="41"/>
      <c r="H27" s="41">
        <f t="shared" si="0"/>
        <v>0</v>
      </c>
    </row>
    <row r="28" spans="1:8" ht="15.5" x14ac:dyDescent="0.35">
      <c r="A28" s="17">
        <v>18</v>
      </c>
      <c r="B28" s="18" t="s">
        <v>159</v>
      </c>
      <c r="C28" s="1"/>
      <c r="D28" s="1"/>
      <c r="E28" s="20" t="s">
        <v>21</v>
      </c>
      <c r="F28" s="20">
        <v>1</v>
      </c>
      <c r="G28" s="41"/>
      <c r="H28" s="41">
        <f t="shared" si="0"/>
        <v>0</v>
      </c>
    </row>
    <row r="29" spans="1:8" ht="15.5" x14ac:dyDescent="0.35">
      <c r="A29" s="17">
        <v>19</v>
      </c>
      <c r="B29" s="18" t="s">
        <v>156</v>
      </c>
      <c r="C29" s="1"/>
      <c r="D29" s="1"/>
      <c r="E29" s="20" t="s">
        <v>21</v>
      </c>
      <c r="F29" s="20">
        <v>3</v>
      </c>
      <c r="G29" s="41"/>
      <c r="H29" s="41">
        <f t="shared" si="0"/>
        <v>0</v>
      </c>
    </row>
    <row r="30" spans="1:8" ht="15.5" x14ac:dyDescent="0.35">
      <c r="A30" s="17">
        <v>20</v>
      </c>
      <c r="B30" s="19" t="s">
        <v>54</v>
      </c>
      <c r="C30" s="1"/>
      <c r="D30" s="1"/>
      <c r="E30" s="20" t="s">
        <v>21</v>
      </c>
      <c r="F30" s="20">
        <v>6</v>
      </c>
      <c r="G30" s="41"/>
      <c r="H30" s="41">
        <f t="shared" si="0"/>
        <v>0</v>
      </c>
    </row>
    <row r="31" spans="1:8" ht="15.5" x14ac:dyDescent="0.35">
      <c r="A31" s="17">
        <v>21</v>
      </c>
      <c r="B31" s="19" t="s">
        <v>160</v>
      </c>
      <c r="C31" s="75"/>
      <c r="D31" s="1"/>
      <c r="E31" s="20" t="s">
        <v>21</v>
      </c>
      <c r="F31" s="20">
        <v>1</v>
      </c>
      <c r="G31" s="41"/>
      <c r="H31" s="41">
        <f t="shared" si="0"/>
        <v>0</v>
      </c>
    </row>
    <row r="32" spans="1:8" ht="15.5" x14ac:dyDescent="0.35">
      <c r="A32" s="17">
        <v>22</v>
      </c>
      <c r="B32" s="19" t="s">
        <v>136</v>
      </c>
      <c r="C32" s="62"/>
      <c r="D32" s="1"/>
      <c r="E32" s="20" t="s">
        <v>24</v>
      </c>
      <c r="F32" s="20">
        <v>1</v>
      </c>
      <c r="G32" s="41"/>
      <c r="H32" s="41">
        <f t="shared" si="0"/>
        <v>0</v>
      </c>
    </row>
    <row r="33" spans="1:8" ht="15.5" x14ac:dyDescent="0.35">
      <c r="A33" s="17">
        <v>23</v>
      </c>
      <c r="B33" s="19" t="s">
        <v>130</v>
      </c>
      <c r="C33" s="62"/>
      <c r="D33" s="1"/>
      <c r="E33" s="20" t="s">
        <v>24</v>
      </c>
      <c r="F33" s="20">
        <v>1</v>
      </c>
      <c r="G33" s="57"/>
      <c r="H33" s="41">
        <f t="shared" si="0"/>
        <v>0</v>
      </c>
    </row>
    <row r="34" spans="1:8" ht="15.5" x14ac:dyDescent="0.35">
      <c r="A34" s="17">
        <v>24</v>
      </c>
      <c r="B34" s="19" t="s">
        <v>131</v>
      </c>
      <c r="C34" s="62"/>
      <c r="D34" s="1"/>
      <c r="E34" s="20" t="s">
        <v>24</v>
      </c>
      <c r="F34" s="20">
        <v>1</v>
      </c>
      <c r="G34" s="57"/>
      <c r="H34" s="41">
        <f t="shared" si="0"/>
        <v>0</v>
      </c>
    </row>
    <row r="35" spans="1:8" ht="15.5" x14ac:dyDescent="0.35">
      <c r="A35" s="17">
        <v>25</v>
      </c>
      <c r="B35" s="19" t="s">
        <v>161</v>
      </c>
      <c r="C35" s="1"/>
      <c r="D35" s="1"/>
      <c r="E35" s="20" t="s">
        <v>21</v>
      </c>
      <c r="F35" s="20">
        <v>1</v>
      </c>
      <c r="G35" s="41"/>
      <c r="H35" s="41">
        <f t="shared" si="0"/>
        <v>0</v>
      </c>
    </row>
    <row r="36" spans="1:8" ht="15.5" x14ac:dyDescent="0.35">
      <c r="A36" s="17">
        <v>26</v>
      </c>
      <c r="B36" s="19" t="s">
        <v>137</v>
      </c>
      <c r="C36" s="1"/>
      <c r="D36" s="1"/>
      <c r="E36" s="20" t="s">
        <v>21</v>
      </c>
      <c r="F36" s="20">
        <v>1</v>
      </c>
      <c r="G36" s="41"/>
      <c r="H36" s="41">
        <f t="shared" si="0"/>
        <v>0</v>
      </c>
    </row>
    <row r="37" spans="1:8" ht="15.5" x14ac:dyDescent="0.35">
      <c r="A37" s="17">
        <v>27</v>
      </c>
      <c r="B37" s="19" t="s">
        <v>162</v>
      </c>
      <c r="C37" s="1"/>
      <c r="D37" s="1"/>
      <c r="E37" s="20" t="s">
        <v>21</v>
      </c>
      <c r="F37" s="20">
        <v>1</v>
      </c>
      <c r="G37" s="41"/>
      <c r="H37" s="41">
        <f t="shared" si="0"/>
        <v>0</v>
      </c>
    </row>
    <row r="38" spans="1:8" ht="15.5" x14ac:dyDescent="0.35">
      <c r="A38" s="17">
        <v>28</v>
      </c>
      <c r="B38" s="19" t="s">
        <v>138</v>
      </c>
      <c r="C38" s="1"/>
      <c r="D38" s="1"/>
      <c r="E38" s="20" t="s">
        <v>21</v>
      </c>
      <c r="F38" s="20">
        <v>1</v>
      </c>
      <c r="G38" s="41"/>
      <c r="H38" s="41">
        <f t="shared" si="0"/>
        <v>0</v>
      </c>
    </row>
    <row r="39" spans="1:8" ht="15.5" x14ac:dyDescent="0.35">
      <c r="A39" s="17">
        <v>29</v>
      </c>
      <c r="B39" s="19" t="s">
        <v>139</v>
      </c>
      <c r="C39" s="1"/>
      <c r="D39" s="1"/>
      <c r="E39" s="20" t="s">
        <v>21</v>
      </c>
      <c r="F39" s="20">
        <v>1</v>
      </c>
      <c r="G39" s="41"/>
      <c r="H39" s="41">
        <f t="shared" si="0"/>
        <v>0</v>
      </c>
    </row>
    <row r="40" spans="1:8" ht="15.5" x14ac:dyDescent="0.35">
      <c r="A40" s="17">
        <v>30</v>
      </c>
      <c r="B40" s="19" t="s">
        <v>140</v>
      </c>
      <c r="C40" s="1"/>
      <c r="D40" s="1"/>
      <c r="E40" s="20" t="s">
        <v>21</v>
      </c>
      <c r="F40" s="20">
        <v>1</v>
      </c>
      <c r="G40" s="41"/>
      <c r="H40" s="41">
        <f t="shared" si="0"/>
        <v>0</v>
      </c>
    </row>
    <row r="41" spans="1:8" ht="15.5" x14ac:dyDescent="0.35">
      <c r="A41" s="17">
        <v>31</v>
      </c>
      <c r="B41" s="19" t="s">
        <v>163</v>
      </c>
      <c r="C41" s="1"/>
      <c r="D41" s="1"/>
      <c r="E41" s="20" t="s">
        <v>21</v>
      </c>
      <c r="F41" s="20">
        <v>1</v>
      </c>
      <c r="G41" s="41"/>
      <c r="H41" s="41">
        <f t="shared" si="0"/>
        <v>0</v>
      </c>
    </row>
    <row r="42" spans="1:8" ht="15.5" x14ac:dyDescent="0.35">
      <c r="A42" s="17">
        <v>32</v>
      </c>
      <c r="B42" s="19" t="s">
        <v>147</v>
      </c>
      <c r="C42" s="1"/>
      <c r="D42" s="1"/>
      <c r="E42" s="20" t="s">
        <v>21</v>
      </c>
      <c r="F42" s="20">
        <v>9</v>
      </c>
      <c r="G42" s="41"/>
      <c r="H42" s="41">
        <f t="shared" si="0"/>
        <v>0</v>
      </c>
    </row>
    <row r="43" spans="1:8" x14ac:dyDescent="0.35">
      <c r="G43" s="37" t="s">
        <v>23</v>
      </c>
      <c r="H43" s="41">
        <f>SUM(H12:H42)</f>
        <v>0</v>
      </c>
    </row>
  </sheetData>
  <mergeCells count="3">
    <mergeCell ref="A2:B2"/>
    <mergeCell ref="A7:B7"/>
    <mergeCell ref="D7:E7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F16"/>
  <sheetViews>
    <sheetView zoomScaleNormal="100" workbookViewId="0">
      <selection activeCell="B5" sqref="B5"/>
    </sheetView>
  </sheetViews>
  <sheetFormatPr defaultColWidth="8.81640625" defaultRowHeight="15" customHeight="1" x14ac:dyDescent="0.35"/>
  <cols>
    <col min="1" max="1" width="7.453125" bestFit="1" customWidth="1"/>
    <col min="2" max="2" width="51.1796875" customWidth="1"/>
    <col min="3" max="3" width="15.453125" bestFit="1" customWidth="1"/>
    <col min="4" max="4" width="10" bestFit="1" customWidth="1"/>
    <col min="5" max="5" width="25.453125" customWidth="1"/>
    <col min="6" max="6" width="20.453125" customWidth="1"/>
    <col min="7" max="7" width="77.453125" bestFit="1" customWidth="1"/>
  </cols>
  <sheetData>
    <row r="1" spans="1:6" ht="15" customHeight="1" x14ac:dyDescent="0.45">
      <c r="A1" s="11"/>
    </row>
    <row r="2" spans="1:6" ht="24.75" customHeight="1" x14ac:dyDescent="0.45">
      <c r="A2" s="82" t="s">
        <v>26</v>
      </c>
      <c r="B2" s="83"/>
      <c r="E2" s="8"/>
    </row>
    <row r="3" spans="1:6" ht="15" customHeight="1" x14ac:dyDescent="0.45">
      <c r="A3" s="11"/>
      <c r="B3" s="11"/>
      <c r="E3" s="8"/>
    </row>
    <row r="4" spans="1:6" ht="15" customHeight="1" x14ac:dyDescent="0.45">
      <c r="A4" s="11"/>
      <c r="B4" s="13" t="s">
        <v>18</v>
      </c>
      <c r="E4" s="8"/>
    </row>
    <row r="5" spans="1:6" ht="15" customHeight="1" x14ac:dyDescent="0.45">
      <c r="A5" s="11"/>
    </row>
    <row r="6" spans="1:6" ht="20.149999999999999" customHeight="1" x14ac:dyDescent="0.35"/>
    <row r="7" spans="1:6" ht="31" x14ac:dyDescent="0.35">
      <c r="A7" s="25" t="s">
        <v>9</v>
      </c>
      <c r="B7" s="16" t="s">
        <v>68</v>
      </c>
      <c r="C7" s="16" t="s">
        <v>19</v>
      </c>
      <c r="D7" s="36" t="s">
        <v>20</v>
      </c>
      <c r="E7" s="39" t="s">
        <v>73</v>
      </c>
      <c r="F7" s="28" t="s">
        <v>74</v>
      </c>
    </row>
    <row r="8" spans="1:6" ht="20" customHeight="1" x14ac:dyDescent="0.35">
      <c r="A8" s="25"/>
      <c r="B8" s="16" t="s">
        <v>55</v>
      </c>
      <c r="C8" s="16" t="s">
        <v>56</v>
      </c>
      <c r="D8" s="16" t="s">
        <v>57</v>
      </c>
      <c r="E8" s="26" t="s">
        <v>58</v>
      </c>
      <c r="F8" s="24" t="s">
        <v>129</v>
      </c>
    </row>
    <row r="9" spans="1:6" ht="18" customHeight="1" x14ac:dyDescent="0.35">
      <c r="A9" s="38">
        <v>1</v>
      </c>
      <c r="B9" s="35" t="s">
        <v>10</v>
      </c>
      <c r="C9" s="30" t="s">
        <v>11</v>
      </c>
      <c r="D9" s="20">
        <v>270</v>
      </c>
      <c r="E9" s="76"/>
      <c r="F9" s="50">
        <f t="shared" ref="F9:F15" si="0">D9*E9</f>
        <v>0</v>
      </c>
    </row>
    <row r="10" spans="1:6" ht="18" customHeight="1" x14ac:dyDescent="0.35">
      <c r="A10" s="38">
        <v>2</v>
      </c>
      <c r="B10" s="35" t="s">
        <v>12</v>
      </c>
      <c r="C10" s="30" t="s">
        <v>11</v>
      </c>
      <c r="D10" s="20">
        <v>30</v>
      </c>
      <c r="E10" s="76"/>
      <c r="F10" s="50">
        <f t="shared" si="0"/>
        <v>0</v>
      </c>
    </row>
    <row r="11" spans="1:6" ht="15" customHeight="1" x14ac:dyDescent="0.35">
      <c r="A11" s="38">
        <v>3</v>
      </c>
      <c r="B11" s="34" t="s">
        <v>13</v>
      </c>
      <c r="C11" s="29" t="s">
        <v>11</v>
      </c>
      <c r="D11" s="20">
        <v>10</v>
      </c>
      <c r="E11" s="76"/>
      <c r="F11" s="50">
        <f t="shared" si="0"/>
        <v>0</v>
      </c>
    </row>
    <row r="12" spans="1:6" ht="18" customHeight="1" x14ac:dyDescent="0.35">
      <c r="A12" s="38">
        <v>4</v>
      </c>
      <c r="B12" s="35" t="s">
        <v>14</v>
      </c>
      <c r="C12" s="30" t="s">
        <v>21</v>
      </c>
      <c r="D12" s="20">
        <v>10</v>
      </c>
      <c r="E12" s="76"/>
      <c r="F12" s="50">
        <f t="shared" si="0"/>
        <v>0</v>
      </c>
    </row>
    <row r="13" spans="1:6" ht="15" customHeight="1" x14ac:dyDescent="0.35">
      <c r="A13" s="38">
        <v>6</v>
      </c>
      <c r="B13" s="34" t="s">
        <v>15</v>
      </c>
      <c r="C13" s="30" t="s">
        <v>21</v>
      </c>
      <c r="D13" s="20">
        <v>10</v>
      </c>
      <c r="E13" s="76"/>
      <c r="F13" s="50">
        <f t="shared" si="0"/>
        <v>0</v>
      </c>
    </row>
    <row r="14" spans="1:6" ht="15" customHeight="1" x14ac:dyDescent="0.35">
      <c r="A14" s="38">
        <v>7</v>
      </c>
      <c r="B14" s="34" t="s">
        <v>16</v>
      </c>
      <c r="C14" s="30" t="s">
        <v>21</v>
      </c>
      <c r="D14" s="20">
        <v>10</v>
      </c>
      <c r="E14" s="76"/>
      <c r="F14" s="50">
        <f t="shared" si="0"/>
        <v>0</v>
      </c>
    </row>
    <row r="15" spans="1:6" ht="15" customHeight="1" x14ac:dyDescent="0.35">
      <c r="A15" s="38">
        <v>8</v>
      </c>
      <c r="B15" s="34" t="s">
        <v>17</v>
      </c>
      <c r="C15" s="30" t="s">
        <v>21</v>
      </c>
      <c r="D15" s="20">
        <v>10</v>
      </c>
      <c r="E15" s="76"/>
      <c r="F15" s="50">
        <f t="shared" si="0"/>
        <v>0</v>
      </c>
    </row>
    <row r="16" spans="1:6" ht="14.5" x14ac:dyDescent="0.35">
      <c r="E16" s="48" t="s">
        <v>69</v>
      </c>
      <c r="F16" s="50">
        <f>SUM(F9:F15)</f>
        <v>0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D15"/>
  <sheetViews>
    <sheetView zoomScaleNormal="100" workbookViewId="0">
      <selection activeCell="A3" sqref="A3"/>
    </sheetView>
  </sheetViews>
  <sheetFormatPr defaultColWidth="8.81640625" defaultRowHeight="14.5" x14ac:dyDescent="0.35"/>
  <cols>
    <col min="1" max="1" width="6.453125" customWidth="1"/>
    <col min="2" max="2" width="19.54296875" customWidth="1"/>
    <col min="3" max="3" width="29.453125" customWidth="1"/>
    <col min="4" max="4" width="24.453125" customWidth="1"/>
    <col min="5" max="5" width="18.54296875" customWidth="1"/>
  </cols>
  <sheetData>
    <row r="2" spans="1:4" ht="15" customHeight="1" x14ac:dyDescent="0.35">
      <c r="A2" s="88" t="s">
        <v>26</v>
      </c>
      <c r="B2" s="88"/>
      <c r="C2" s="88"/>
      <c r="D2" s="9"/>
    </row>
    <row r="4" spans="1:4" ht="15.5" x14ac:dyDescent="0.35">
      <c r="A4" s="90" t="s">
        <v>29</v>
      </c>
      <c r="B4" s="91"/>
      <c r="C4" s="91"/>
    </row>
    <row r="6" spans="1:4" ht="33.75" customHeight="1" x14ac:dyDescent="0.35">
      <c r="A6" s="16" t="s">
        <v>28</v>
      </c>
      <c r="B6" s="89" t="s">
        <v>27</v>
      </c>
      <c r="C6" s="89"/>
      <c r="D6" s="32" t="s">
        <v>71</v>
      </c>
    </row>
    <row r="7" spans="1:4" x14ac:dyDescent="0.35">
      <c r="A7" s="31" t="s">
        <v>3</v>
      </c>
      <c r="B7" s="87" t="s">
        <v>63</v>
      </c>
      <c r="C7" s="87"/>
      <c r="D7" s="41">
        <f>'Škoda Yeti 2011 2.0 tdi '!H83</f>
        <v>0</v>
      </c>
    </row>
    <row r="8" spans="1:4" x14ac:dyDescent="0.35">
      <c r="A8" s="31" t="s">
        <v>4</v>
      </c>
      <c r="B8" s="87" t="s">
        <v>64</v>
      </c>
      <c r="C8" s="87"/>
      <c r="D8" s="41">
        <f>'Dacia Duster 2017 1.5 DCI 66 kW'!H32</f>
        <v>0</v>
      </c>
    </row>
    <row r="9" spans="1:4" x14ac:dyDescent="0.35">
      <c r="A9" s="31" t="s">
        <v>5</v>
      </c>
      <c r="B9" s="87" t="s">
        <v>65</v>
      </c>
      <c r="C9" s="87"/>
      <c r="D9" s="41">
        <f>'Dacia Duster 2018 1.5 BLUE DCI '!H35</f>
        <v>0</v>
      </c>
    </row>
    <row r="10" spans="1:4" x14ac:dyDescent="0.35">
      <c r="A10" s="31" t="s">
        <v>6</v>
      </c>
      <c r="B10" s="87" t="s">
        <v>66</v>
      </c>
      <c r="C10" s="87"/>
      <c r="D10" s="41">
        <f>'Dacia Duster 2019 1.5 BLUE DCI'!H45</f>
        <v>0</v>
      </c>
    </row>
    <row r="11" spans="1:4" x14ac:dyDescent="0.35">
      <c r="A11" s="31" t="s">
        <v>7</v>
      </c>
      <c r="B11" s="87" t="s">
        <v>67</v>
      </c>
      <c r="C11" s="87"/>
      <c r="D11" s="41">
        <f>'Fiat Punto 1.4 Grande 2010'!H43</f>
        <v>0</v>
      </c>
    </row>
    <row r="12" spans="1:4" x14ac:dyDescent="0.35">
      <c r="A12" s="31" t="s">
        <v>8</v>
      </c>
      <c r="B12" s="87" t="s">
        <v>18</v>
      </c>
      <c r="C12" s="87"/>
      <c r="D12" s="41">
        <f>USLUGE!F16</f>
        <v>0</v>
      </c>
    </row>
    <row r="13" spans="1:4" ht="15" customHeight="1" x14ac:dyDescent="0.35">
      <c r="C13" s="33" t="s">
        <v>30</v>
      </c>
      <c r="D13" s="41">
        <f>SUM(D7:D12)</f>
        <v>0</v>
      </c>
    </row>
    <row r="14" spans="1:4" x14ac:dyDescent="0.35">
      <c r="C14" s="33" t="s">
        <v>31</v>
      </c>
      <c r="D14" s="41">
        <f>D15-D13</f>
        <v>0</v>
      </c>
    </row>
    <row r="15" spans="1:4" ht="15" customHeight="1" x14ac:dyDescent="0.35">
      <c r="C15" s="33" t="s">
        <v>32</v>
      </c>
      <c r="D15" s="41">
        <f>D13*1.25</f>
        <v>0</v>
      </c>
    </row>
  </sheetData>
  <mergeCells count="9">
    <mergeCell ref="B12:C12"/>
    <mergeCell ref="A2:C2"/>
    <mergeCell ref="B6:C6"/>
    <mergeCell ref="B7:C7"/>
    <mergeCell ref="B8:C8"/>
    <mergeCell ref="B9:C9"/>
    <mergeCell ref="B10:C10"/>
    <mergeCell ref="B11:C11"/>
    <mergeCell ref="A4:C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E0150-F2CB-4C48-A829-1ADCDB993531}">
  <dimension ref="A1:E60"/>
  <sheetViews>
    <sheetView tabSelected="1" workbookViewId="0">
      <selection sqref="A1:A3"/>
    </sheetView>
  </sheetViews>
  <sheetFormatPr defaultRowHeight="14.5" x14ac:dyDescent="0.35"/>
  <cols>
    <col min="1" max="1" width="24" style="77" customWidth="1"/>
    <col min="2" max="2" width="18.453125" style="77" customWidth="1"/>
    <col min="3" max="3" width="44.1796875" style="77" customWidth="1"/>
    <col min="4" max="4" width="27.26953125" style="77" customWidth="1"/>
    <col min="5" max="5" width="18.7265625" style="77" customWidth="1"/>
    <col min="6" max="16384" width="8.7265625" style="77"/>
  </cols>
  <sheetData>
    <row r="1" spans="1:5" ht="17.25" customHeight="1" x14ac:dyDescent="0.35">
      <c r="A1" s="92" t="s">
        <v>167</v>
      </c>
      <c r="B1" s="92" t="s">
        <v>168</v>
      </c>
      <c r="C1" s="92" t="s">
        <v>169</v>
      </c>
      <c r="D1" s="92" t="s">
        <v>170</v>
      </c>
      <c r="E1" s="93" t="s">
        <v>171</v>
      </c>
    </row>
    <row r="2" spans="1:5" ht="20.25" customHeight="1" x14ac:dyDescent="0.35">
      <c r="A2" s="92"/>
      <c r="B2" s="92"/>
      <c r="C2" s="92"/>
      <c r="D2" s="92"/>
      <c r="E2" s="93"/>
    </row>
    <row r="3" spans="1:5" ht="15" hidden="1" customHeight="1" x14ac:dyDescent="0.35">
      <c r="A3" s="92"/>
      <c r="B3" s="92"/>
      <c r="C3" s="92"/>
      <c r="D3" s="92"/>
      <c r="E3" s="93"/>
    </row>
    <row r="4" spans="1:5" ht="17" x14ac:dyDescent="0.35">
      <c r="A4" s="94">
        <v>1</v>
      </c>
      <c r="B4" s="94" t="s">
        <v>172</v>
      </c>
      <c r="C4" s="94" t="s">
        <v>173</v>
      </c>
      <c r="D4" s="94" t="s">
        <v>174</v>
      </c>
      <c r="E4" s="94" t="s">
        <v>175</v>
      </c>
    </row>
    <row r="5" spans="1:5" ht="17" x14ac:dyDescent="0.35">
      <c r="A5" s="94">
        <v>2</v>
      </c>
      <c r="B5" s="94" t="s">
        <v>172</v>
      </c>
      <c r="C5" s="94" t="s">
        <v>173</v>
      </c>
      <c r="D5" s="94" t="s">
        <v>176</v>
      </c>
      <c r="E5" s="94" t="s">
        <v>177</v>
      </c>
    </row>
    <row r="6" spans="1:5" ht="17" x14ac:dyDescent="0.35">
      <c r="A6" s="94">
        <v>3</v>
      </c>
      <c r="B6" s="94" t="s">
        <v>172</v>
      </c>
      <c r="C6" s="94" t="s">
        <v>173</v>
      </c>
      <c r="D6" s="94" t="s">
        <v>178</v>
      </c>
      <c r="E6" s="94" t="s">
        <v>179</v>
      </c>
    </row>
    <row r="7" spans="1:5" ht="17" x14ac:dyDescent="0.35">
      <c r="A7" s="94">
        <v>4</v>
      </c>
      <c r="B7" s="94" t="s">
        <v>172</v>
      </c>
      <c r="C7" s="94" t="s">
        <v>173</v>
      </c>
      <c r="D7" s="94" t="s">
        <v>180</v>
      </c>
      <c r="E7" s="94" t="s">
        <v>181</v>
      </c>
    </row>
    <row r="8" spans="1:5" ht="17" x14ac:dyDescent="0.35">
      <c r="A8" s="94">
        <v>5</v>
      </c>
      <c r="B8" s="94" t="s">
        <v>172</v>
      </c>
      <c r="C8" s="94" t="s">
        <v>173</v>
      </c>
      <c r="D8" s="94" t="s">
        <v>182</v>
      </c>
      <c r="E8" s="94" t="s">
        <v>183</v>
      </c>
    </row>
    <row r="9" spans="1:5" ht="17" x14ac:dyDescent="0.35">
      <c r="A9" s="94">
        <v>6</v>
      </c>
      <c r="B9" s="94" t="s">
        <v>172</v>
      </c>
      <c r="C9" s="94" t="s">
        <v>173</v>
      </c>
      <c r="D9" s="94" t="s">
        <v>184</v>
      </c>
      <c r="E9" s="94" t="s">
        <v>185</v>
      </c>
    </row>
    <row r="10" spans="1:5" ht="17" x14ac:dyDescent="0.35">
      <c r="A10" s="94">
        <v>7</v>
      </c>
      <c r="B10" s="94" t="s">
        <v>172</v>
      </c>
      <c r="C10" s="94" t="s">
        <v>173</v>
      </c>
      <c r="D10" s="94" t="s">
        <v>186</v>
      </c>
      <c r="E10" s="94" t="s">
        <v>187</v>
      </c>
    </row>
    <row r="11" spans="1:5" ht="17" x14ac:dyDescent="0.35">
      <c r="A11" s="94">
        <v>8</v>
      </c>
      <c r="B11" s="94" t="s">
        <v>172</v>
      </c>
      <c r="C11" s="94" t="s">
        <v>173</v>
      </c>
      <c r="D11" s="94" t="s">
        <v>188</v>
      </c>
      <c r="E11" s="94" t="s">
        <v>189</v>
      </c>
    </row>
    <row r="12" spans="1:5" ht="17" x14ac:dyDescent="0.35">
      <c r="A12" s="94">
        <v>9</v>
      </c>
      <c r="B12" s="94" t="s">
        <v>172</v>
      </c>
      <c r="C12" s="94" t="s">
        <v>173</v>
      </c>
      <c r="D12" s="94" t="s">
        <v>190</v>
      </c>
      <c r="E12" s="94" t="s">
        <v>191</v>
      </c>
    </row>
    <row r="13" spans="1:5" ht="17" x14ac:dyDescent="0.35">
      <c r="A13" s="95">
        <v>10</v>
      </c>
      <c r="B13" s="95" t="s">
        <v>192</v>
      </c>
      <c r="C13" s="95" t="s">
        <v>193</v>
      </c>
      <c r="D13" s="95" t="s">
        <v>194</v>
      </c>
      <c r="E13" s="95" t="s">
        <v>195</v>
      </c>
    </row>
    <row r="14" spans="1:5" ht="17" x14ac:dyDescent="0.35">
      <c r="A14" s="95">
        <v>11</v>
      </c>
      <c r="B14" s="95" t="s">
        <v>192</v>
      </c>
      <c r="C14" s="95" t="s">
        <v>193</v>
      </c>
      <c r="D14" s="95" t="s">
        <v>196</v>
      </c>
      <c r="E14" s="95" t="s">
        <v>197</v>
      </c>
    </row>
    <row r="15" spans="1:5" ht="17" x14ac:dyDescent="0.35">
      <c r="A15" s="95">
        <v>12</v>
      </c>
      <c r="B15" s="95" t="s">
        <v>192</v>
      </c>
      <c r="C15" s="95" t="s">
        <v>193</v>
      </c>
      <c r="D15" s="95" t="s">
        <v>198</v>
      </c>
      <c r="E15" s="95" t="s">
        <v>199</v>
      </c>
    </row>
    <row r="16" spans="1:5" ht="17" x14ac:dyDescent="0.35">
      <c r="A16" s="95">
        <v>13</v>
      </c>
      <c r="B16" s="95" t="s">
        <v>192</v>
      </c>
      <c r="C16" s="95" t="s">
        <v>193</v>
      </c>
      <c r="D16" s="95" t="s">
        <v>200</v>
      </c>
      <c r="E16" s="95" t="s">
        <v>201</v>
      </c>
    </row>
    <row r="17" spans="1:5" ht="17" x14ac:dyDescent="0.35">
      <c r="A17" s="95">
        <v>14</v>
      </c>
      <c r="B17" s="95" t="s">
        <v>192</v>
      </c>
      <c r="C17" s="95" t="s">
        <v>193</v>
      </c>
      <c r="D17" s="95" t="s">
        <v>202</v>
      </c>
      <c r="E17" s="95" t="s">
        <v>203</v>
      </c>
    </row>
    <row r="18" spans="1:5" ht="17" x14ac:dyDescent="0.35">
      <c r="A18" s="95">
        <v>15</v>
      </c>
      <c r="B18" s="95" t="s">
        <v>192</v>
      </c>
      <c r="C18" s="95" t="s">
        <v>193</v>
      </c>
      <c r="D18" s="95" t="s">
        <v>204</v>
      </c>
      <c r="E18" s="95" t="s">
        <v>205</v>
      </c>
    </row>
    <row r="19" spans="1:5" ht="17" x14ac:dyDescent="0.35">
      <c r="A19" s="95">
        <v>16</v>
      </c>
      <c r="B19" s="95" t="s">
        <v>192</v>
      </c>
      <c r="C19" s="95" t="s">
        <v>193</v>
      </c>
      <c r="D19" s="95" t="s">
        <v>206</v>
      </c>
      <c r="E19" s="95" t="s">
        <v>207</v>
      </c>
    </row>
    <row r="20" spans="1:5" ht="17" x14ac:dyDescent="0.35">
      <c r="A20" s="95">
        <v>17</v>
      </c>
      <c r="B20" s="95" t="s">
        <v>192</v>
      </c>
      <c r="C20" s="95" t="s">
        <v>193</v>
      </c>
      <c r="D20" s="95" t="s">
        <v>208</v>
      </c>
      <c r="E20" s="95" t="s">
        <v>209</v>
      </c>
    </row>
    <row r="21" spans="1:5" ht="17" x14ac:dyDescent="0.35">
      <c r="A21" s="95">
        <v>18</v>
      </c>
      <c r="B21" s="95" t="s">
        <v>192</v>
      </c>
      <c r="C21" s="95" t="s">
        <v>193</v>
      </c>
      <c r="D21" s="95" t="s">
        <v>210</v>
      </c>
      <c r="E21" s="95" t="s">
        <v>211</v>
      </c>
    </row>
    <row r="22" spans="1:5" ht="17" x14ac:dyDescent="0.35">
      <c r="A22" s="95">
        <v>19</v>
      </c>
      <c r="B22" s="95" t="s">
        <v>192</v>
      </c>
      <c r="C22" s="95" t="s">
        <v>193</v>
      </c>
      <c r="D22" s="95" t="s">
        <v>212</v>
      </c>
      <c r="E22" s="95" t="s">
        <v>213</v>
      </c>
    </row>
    <row r="23" spans="1:5" ht="17" x14ac:dyDescent="0.35">
      <c r="A23" s="95">
        <v>20</v>
      </c>
      <c r="B23" s="95" t="s">
        <v>192</v>
      </c>
      <c r="C23" s="95" t="s">
        <v>193</v>
      </c>
      <c r="D23" s="95" t="s">
        <v>214</v>
      </c>
      <c r="E23" s="95" t="s">
        <v>215</v>
      </c>
    </row>
    <row r="24" spans="1:5" ht="17" x14ac:dyDescent="0.35">
      <c r="A24" s="95">
        <v>21</v>
      </c>
      <c r="B24" s="95" t="s">
        <v>192</v>
      </c>
      <c r="C24" s="95" t="s">
        <v>193</v>
      </c>
      <c r="D24" s="95" t="s">
        <v>216</v>
      </c>
      <c r="E24" s="95" t="s">
        <v>217</v>
      </c>
    </row>
    <row r="25" spans="1:5" ht="17" x14ac:dyDescent="0.35">
      <c r="A25" s="95">
        <v>22</v>
      </c>
      <c r="B25" s="95" t="s">
        <v>192</v>
      </c>
      <c r="C25" s="95" t="s">
        <v>193</v>
      </c>
      <c r="D25" s="95" t="s">
        <v>218</v>
      </c>
      <c r="E25" s="95" t="s">
        <v>219</v>
      </c>
    </row>
    <row r="26" spans="1:5" ht="17" x14ac:dyDescent="0.35">
      <c r="A26" s="95">
        <v>23</v>
      </c>
      <c r="B26" s="95" t="s">
        <v>192</v>
      </c>
      <c r="C26" s="95" t="s">
        <v>193</v>
      </c>
      <c r="D26" s="95" t="s">
        <v>220</v>
      </c>
      <c r="E26" s="95" t="s">
        <v>221</v>
      </c>
    </row>
    <row r="27" spans="1:5" ht="17" x14ac:dyDescent="0.35">
      <c r="A27" s="96">
        <v>24</v>
      </c>
      <c r="B27" s="96" t="s">
        <v>222</v>
      </c>
      <c r="C27" s="96" t="s">
        <v>223</v>
      </c>
      <c r="D27" s="96" t="s">
        <v>224</v>
      </c>
      <c r="E27" s="96" t="s">
        <v>225</v>
      </c>
    </row>
    <row r="28" spans="1:5" ht="17" x14ac:dyDescent="0.35">
      <c r="A28" s="96">
        <v>25</v>
      </c>
      <c r="B28" s="96" t="s">
        <v>222</v>
      </c>
      <c r="C28" s="96" t="s">
        <v>223</v>
      </c>
      <c r="D28" s="96" t="s">
        <v>226</v>
      </c>
      <c r="E28" s="96" t="s">
        <v>227</v>
      </c>
    </row>
    <row r="29" spans="1:5" ht="17" x14ac:dyDescent="0.35">
      <c r="A29" s="97">
        <v>26</v>
      </c>
      <c r="B29" s="97" t="s">
        <v>222</v>
      </c>
      <c r="C29" s="97" t="s">
        <v>228</v>
      </c>
      <c r="D29" s="97" t="s">
        <v>229</v>
      </c>
      <c r="E29" s="97" t="s">
        <v>230</v>
      </c>
    </row>
    <row r="30" spans="1:5" ht="17" x14ac:dyDescent="0.35">
      <c r="A30" s="97">
        <v>27</v>
      </c>
      <c r="B30" s="97" t="s">
        <v>222</v>
      </c>
      <c r="C30" s="97" t="s">
        <v>228</v>
      </c>
      <c r="D30" s="97" t="s">
        <v>231</v>
      </c>
      <c r="E30" s="97" t="s">
        <v>232</v>
      </c>
    </row>
    <row r="31" spans="1:5" ht="18.5" x14ac:dyDescent="0.35">
      <c r="A31" s="98">
        <v>28</v>
      </c>
      <c r="B31" s="98" t="s">
        <v>222</v>
      </c>
      <c r="C31" s="98" t="s">
        <v>228</v>
      </c>
      <c r="D31" s="99" t="s">
        <v>233</v>
      </c>
      <c r="E31" s="98" t="s">
        <v>234</v>
      </c>
    </row>
    <row r="32" spans="1:5" ht="18.5" x14ac:dyDescent="0.35">
      <c r="A32" s="98">
        <v>29</v>
      </c>
      <c r="B32" s="98" t="s">
        <v>222</v>
      </c>
      <c r="C32" s="98" t="s">
        <v>228</v>
      </c>
      <c r="D32" s="99" t="s">
        <v>235</v>
      </c>
      <c r="E32" s="98" t="s">
        <v>236</v>
      </c>
    </row>
    <row r="33" spans="1:5" ht="18.5" x14ac:dyDescent="0.35">
      <c r="A33" s="98">
        <v>30</v>
      </c>
      <c r="B33" s="98" t="s">
        <v>222</v>
      </c>
      <c r="C33" s="98" t="s">
        <v>228</v>
      </c>
      <c r="D33" s="99" t="s">
        <v>237</v>
      </c>
      <c r="E33" s="98" t="s">
        <v>238</v>
      </c>
    </row>
    <row r="34" spans="1:5" ht="18.5" x14ac:dyDescent="0.35">
      <c r="A34" s="98">
        <v>31</v>
      </c>
      <c r="B34" s="98" t="s">
        <v>222</v>
      </c>
      <c r="C34" s="98" t="s">
        <v>228</v>
      </c>
      <c r="D34" s="99" t="s">
        <v>239</v>
      </c>
      <c r="E34" s="98" t="s">
        <v>240</v>
      </c>
    </row>
    <row r="35" spans="1:5" ht="18.5" x14ac:dyDescent="0.35">
      <c r="A35" s="98">
        <v>32</v>
      </c>
      <c r="B35" s="98" t="s">
        <v>222</v>
      </c>
      <c r="C35" s="98" t="s">
        <v>228</v>
      </c>
      <c r="D35" s="99" t="s">
        <v>241</v>
      </c>
      <c r="E35" s="98" t="s">
        <v>242</v>
      </c>
    </row>
    <row r="36" spans="1:5" ht="18.5" x14ac:dyDescent="0.35">
      <c r="A36" s="98">
        <v>33</v>
      </c>
      <c r="B36" s="98" t="s">
        <v>222</v>
      </c>
      <c r="C36" s="98" t="s">
        <v>228</v>
      </c>
      <c r="D36" s="99" t="s">
        <v>243</v>
      </c>
      <c r="E36" s="98" t="s">
        <v>244</v>
      </c>
    </row>
    <row r="37" spans="1:5" ht="18.5" x14ac:dyDescent="0.35">
      <c r="A37" s="98">
        <v>34</v>
      </c>
      <c r="B37" s="98" t="s">
        <v>222</v>
      </c>
      <c r="C37" s="98" t="s">
        <v>228</v>
      </c>
      <c r="D37" s="99" t="s">
        <v>245</v>
      </c>
      <c r="E37" s="98" t="s">
        <v>246</v>
      </c>
    </row>
    <row r="38" spans="1:5" ht="18.5" x14ac:dyDescent="0.35">
      <c r="A38" s="98">
        <v>35</v>
      </c>
      <c r="B38" s="98" t="s">
        <v>222</v>
      </c>
      <c r="C38" s="98" t="s">
        <v>228</v>
      </c>
      <c r="D38" s="99" t="s">
        <v>247</v>
      </c>
      <c r="E38" s="98" t="s">
        <v>248</v>
      </c>
    </row>
    <row r="39" spans="1:5" ht="18.5" x14ac:dyDescent="0.35">
      <c r="A39" s="98">
        <v>36</v>
      </c>
      <c r="B39" s="98" t="s">
        <v>222</v>
      </c>
      <c r="C39" s="98" t="s">
        <v>228</v>
      </c>
      <c r="D39" s="99" t="s">
        <v>249</v>
      </c>
      <c r="E39" s="98" t="s">
        <v>250</v>
      </c>
    </row>
    <row r="40" spans="1:5" ht="18.5" x14ac:dyDescent="0.35">
      <c r="A40" s="98">
        <v>37</v>
      </c>
      <c r="B40" s="98" t="s">
        <v>222</v>
      </c>
      <c r="C40" s="98" t="s">
        <v>228</v>
      </c>
      <c r="D40" s="99" t="s">
        <v>251</v>
      </c>
      <c r="E40" s="98" t="s">
        <v>252</v>
      </c>
    </row>
    <row r="41" spans="1:5" ht="18.5" x14ac:dyDescent="0.35">
      <c r="A41" s="98">
        <v>38</v>
      </c>
      <c r="B41" s="98" t="s">
        <v>222</v>
      </c>
      <c r="C41" s="98" t="s">
        <v>228</v>
      </c>
      <c r="D41" s="99" t="s">
        <v>253</v>
      </c>
      <c r="E41" s="98" t="s">
        <v>254</v>
      </c>
    </row>
    <row r="42" spans="1:5" ht="18.5" x14ac:dyDescent="0.35">
      <c r="A42" s="98">
        <v>39</v>
      </c>
      <c r="B42" s="98" t="s">
        <v>222</v>
      </c>
      <c r="C42" s="98" t="s">
        <v>228</v>
      </c>
      <c r="D42" s="99" t="s">
        <v>255</v>
      </c>
      <c r="E42" s="98" t="s">
        <v>256</v>
      </c>
    </row>
    <row r="43" spans="1:5" ht="18.5" x14ac:dyDescent="0.35">
      <c r="A43" s="98">
        <v>40</v>
      </c>
      <c r="B43" s="98" t="s">
        <v>222</v>
      </c>
      <c r="C43" s="98" t="s">
        <v>228</v>
      </c>
      <c r="D43" s="99" t="s">
        <v>257</v>
      </c>
      <c r="E43" s="98" t="s">
        <v>258</v>
      </c>
    </row>
    <row r="44" spans="1:5" ht="18.5" x14ac:dyDescent="0.35">
      <c r="A44" s="98">
        <v>41</v>
      </c>
      <c r="B44" s="98" t="s">
        <v>222</v>
      </c>
      <c r="C44" s="98" t="s">
        <v>228</v>
      </c>
      <c r="D44" s="99" t="s">
        <v>259</v>
      </c>
      <c r="E44" s="98" t="s">
        <v>260</v>
      </c>
    </row>
    <row r="45" spans="1:5" ht="18.5" x14ac:dyDescent="0.35">
      <c r="A45" s="98">
        <v>42</v>
      </c>
      <c r="B45" s="98" t="s">
        <v>222</v>
      </c>
      <c r="C45" s="98" t="s">
        <v>228</v>
      </c>
      <c r="D45" s="99" t="s">
        <v>261</v>
      </c>
      <c r="E45" s="98" t="s">
        <v>262</v>
      </c>
    </row>
    <row r="46" spans="1:5" ht="18.5" x14ac:dyDescent="0.35">
      <c r="A46" s="98">
        <v>43</v>
      </c>
      <c r="B46" s="98" t="s">
        <v>222</v>
      </c>
      <c r="C46" s="98" t="s">
        <v>228</v>
      </c>
      <c r="D46" s="99" t="s">
        <v>263</v>
      </c>
      <c r="E46" s="98" t="s">
        <v>264</v>
      </c>
    </row>
    <row r="47" spans="1:5" ht="18.5" x14ac:dyDescent="0.35">
      <c r="A47" s="98">
        <v>44</v>
      </c>
      <c r="B47" s="98" t="s">
        <v>222</v>
      </c>
      <c r="C47" s="98" t="s">
        <v>228</v>
      </c>
      <c r="D47" s="99" t="s">
        <v>265</v>
      </c>
      <c r="E47" s="98" t="s">
        <v>266</v>
      </c>
    </row>
    <row r="48" spans="1:5" ht="18.5" x14ac:dyDescent="0.35">
      <c r="A48" s="98">
        <v>45</v>
      </c>
      <c r="B48" s="98" t="s">
        <v>222</v>
      </c>
      <c r="C48" s="98" t="s">
        <v>228</v>
      </c>
      <c r="D48" s="99" t="s">
        <v>267</v>
      </c>
      <c r="E48" s="98" t="s">
        <v>268</v>
      </c>
    </row>
    <row r="49" spans="1:5" ht="18.5" x14ac:dyDescent="0.35">
      <c r="A49" s="98">
        <v>46</v>
      </c>
      <c r="B49" s="98" t="s">
        <v>222</v>
      </c>
      <c r="C49" s="98" t="s">
        <v>228</v>
      </c>
      <c r="D49" s="99" t="s">
        <v>269</v>
      </c>
      <c r="E49" s="98" t="s">
        <v>270</v>
      </c>
    </row>
    <row r="50" spans="1:5" ht="18.5" x14ac:dyDescent="0.35">
      <c r="A50" s="98">
        <v>47</v>
      </c>
      <c r="B50" s="98" t="s">
        <v>222</v>
      </c>
      <c r="C50" s="98" t="s">
        <v>228</v>
      </c>
      <c r="D50" s="99" t="s">
        <v>271</v>
      </c>
      <c r="E50" s="98" t="s">
        <v>272</v>
      </c>
    </row>
    <row r="51" spans="1:5" ht="18.5" x14ac:dyDescent="0.35">
      <c r="A51" s="98">
        <v>48</v>
      </c>
      <c r="B51" s="98" t="s">
        <v>222</v>
      </c>
      <c r="C51" s="98" t="s">
        <v>228</v>
      </c>
      <c r="D51" s="99" t="s">
        <v>273</v>
      </c>
      <c r="E51" s="98" t="s">
        <v>274</v>
      </c>
    </row>
    <row r="52" spans="1:5" ht="18.5" x14ac:dyDescent="0.35">
      <c r="A52" s="98">
        <v>49</v>
      </c>
      <c r="B52" s="98" t="s">
        <v>222</v>
      </c>
      <c r="C52" s="98" t="s">
        <v>228</v>
      </c>
      <c r="D52" s="99" t="s">
        <v>275</v>
      </c>
      <c r="E52" s="98" t="s">
        <v>276</v>
      </c>
    </row>
    <row r="53" spans="1:5" ht="18.5" x14ac:dyDescent="0.35">
      <c r="A53" s="98">
        <v>50</v>
      </c>
      <c r="B53" s="98" t="s">
        <v>222</v>
      </c>
      <c r="C53" s="98" t="s">
        <v>228</v>
      </c>
      <c r="D53" s="99" t="s">
        <v>277</v>
      </c>
      <c r="E53" s="98" t="s">
        <v>278</v>
      </c>
    </row>
    <row r="54" spans="1:5" ht="18.5" x14ac:dyDescent="0.35">
      <c r="A54" s="98">
        <v>51</v>
      </c>
      <c r="B54" s="98" t="s">
        <v>222</v>
      </c>
      <c r="C54" s="98" t="s">
        <v>228</v>
      </c>
      <c r="D54" s="99" t="s">
        <v>279</v>
      </c>
      <c r="E54" s="98" t="s">
        <v>280</v>
      </c>
    </row>
    <row r="55" spans="1:5" ht="18.5" x14ac:dyDescent="0.35">
      <c r="A55" s="98">
        <v>52</v>
      </c>
      <c r="B55" s="98" t="s">
        <v>222</v>
      </c>
      <c r="C55" s="98" t="s">
        <v>228</v>
      </c>
      <c r="D55" s="99" t="s">
        <v>281</v>
      </c>
      <c r="E55" s="98" t="s">
        <v>282</v>
      </c>
    </row>
    <row r="56" spans="1:5" ht="18.5" x14ac:dyDescent="0.35">
      <c r="A56" s="98">
        <v>53</v>
      </c>
      <c r="B56" s="98" t="s">
        <v>222</v>
      </c>
      <c r="C56" s="98" t="s">
        <v>228</v>
      </c>
      <c r="D56" s="99" t="s">
        <v>283</v>
      </c>
      <c r="E56" s="98" t="s">
        <v>284</v>
      </c>
    </row>
    <row r="57" spans="1:5" ht="18.5" x14ac:dyDescent="0.35">
      <c r="A57" s="98">
        <v>54</v>
      </c>
      <c r="B57" s="98" t="s">
        <v>222</v>
      </c>
      <c r="C57" s="98" t="s">
        <v>228</v>
      </c>
      <c r="D57" s="99" t="s">
        <v>285</v>
      </c>
      <c r="E57" s="98" t="s">
        <v>286</v>
      </c>
    </row>
    <row r="58" spans="1:5" ht="17" x14ac:dyDescent="0.35">
      <c r="A58" s="98">
        <v>55</v>
      </c>
      <c r="B58" s="98" t="s">
        <v>222</v>
      </c>
      <c r="C58" s="98" t="s">
        <v>228</v>
      </c>
      <c r="D58" s="98" t="s">
        <v>287</v>
      </c>
      <c r="E58" s="98" t="s">
        <v>288</v>
      </c>
    </row>
    <row r="59" spans="1:5" ht="17" x14ac:dyDescent="0.35">
      <c r="A59" s="98">
        <v>56</v>
      </c>
      <c r="B59" s="98" t="s">
        <v>222</v>
      </c>
      <c r="C59" s="98" t="s">
        <v>228</v>
      </c>
      <c r="D59" s="98" t="s">
        <v>289</v>
      </c>
      <c r="E59" s="98" t="s">
        <v>290</v>
      </c>
    </row>
    <row r="60" spans="1:5" ht="18.5" x14ac:dyDescent="0.35">
      <c r="A60" s="98">
        <v>57</v>
      </c>
      <c r="B60" s="98" t="s">
        <v>222</v>
      </c>
      <c r="C60" s="98" t="s">
        <v>228</v>
      </c>
      <c r="D60" s="99" t="s">
        <v>291</v>
      </c>
      <c r="E60" s="98" t="s">
        <v>292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Škoda Yeti 2011 2.0 tdi </vt:lpstr>
      <vt:lpstr>Dacia Duster 2017 1.5 DCI 66 kW</vt:lpstr>
      <vt:lpstr>Dacia Duster 2018 1.5 BLUE DCI </vt:lpstr>
      <vt:lpstr>Dacia Duster 2019 1.5 BLUE DCI</vt:lpstr>
      <vt:lpstr>Fiat Punto 1.4 Grande 2010</vt:lpstr>
      <vt:lpstr>USLUGE</vt:lpstr>
      <vt:lpstr>UKUPNO</vt:lpstr>
      <vt:lpstr>Popis automobila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Vedran Markota</cp:lastModifiedBy>
  <cp:lastPrinted>2022-02-09T09:19:39Z</cp:lastPrinted>
  <dcterms:created xsi:type="dcterms:W3CDTF">2018-04-18T07:43:00Z</dcterms:created>
  <dcterms:modified xsi:type="dcterms:W3CDTF">2022-02-09T12:11:11Z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b1a6be-fe84-4bdd-9263-21ece0eee787_Enabled">
    <vt:lpwstr>True</vt:lpwstr>
  </property>
  <property fmtid="{D5CDD505-2E9C-101B-9397-08002B2CF9AE}" pid="3" name="MSIP_Label_cdb1a6be-fe84-4bdd-9263-21ece0eee787_SiteId">
    <vt:lpwstr>77518b81-be84-45f9-ad74-4d4cc7510ade</vt:lpwstr>
  </property>
  <property fmtid="{D5CDD505-2E9C-101B-9397-08002B2CF9AE}" pid="4" name="MSIP_Label_cdb1a6be-fe84-4bdd-9263-21ece0eee787_Owner">
    <vt:lpwstr>berislav.biocic@mps.hr</vt:lpwstr>
  </property>
  <property fmtid="{D5CDD505-2E9C-101B-9397-08002B2CF9AE}" pid="5" name="MSIP_Label_cdb1a6be-fe84-4bdd-9263-21ece0eee787_SetDate">
    <vt:lpwstr>2018-11-19T10:25:18.2722464Z</vt:lpwstr>
  </property>
  <property fmtid="{D5CDD505-2E9C-101B-9397-08002B2CF9AE}" pid="6" name="MSIP_Label_cdb1a6be-fe84-4bdd-9263-21ece0eee787_Name">
    <vt:lpwstr>General</vt:lpwstr>
  </property>
  <property fmtid="{D5CDD505-2E9C-101B-9397-08002B2CF9AE}" pid="7" name="MSIP_Label_cdb1a6be-fe84-4bdd-9263-21ece0eee787_Application">
    <vt:lpwstr>Microsoft Azure Information Protection</vt:lpwstr>
  </property>
  <property fmtid="{D5CDD505-2E9C-101B-9397-08002B2CF9AE}" pid="8" name="MSIP_Label_cdb1a6be-fe84-4bdd-9263-21ece0eee787_Extended_MSFT_Method">
    <vt:lpwstr>Automatic</vt:lpwstr>
  </property>
  <property fmtid="{D5CDD505-2E9C-101B-9397-08002B2CF9AE}" pid="9" name="Sensitivity">
    <vt:lpwstr>General</vt:lpwstr>
  </property>
</Properties>
</file>