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ante.boras\Desktop\PO EU 2021-23\Novo razdoblje\"/>
    </mc:Choice>
  </mc:AlternateContent>
  <xr:revisionPtr revIDLastSave="0" documentId="13_ncr:1_{9FF4E360-652A-42C2-B505-EA2329D51331}" xr6:coauthVersionLast="36" xr6:coauthVersionMax="36" xr10:uidLastSave="{00000000-0000-0000-0000-000000000000}"/>
  <bookViews>
    <workbookView xWindow="0" yWindow="0" windowWidth="8280" windowHeight="2295" xr2:uid="{C474E79C-1DD4-4320-8C2A-C9F086A66F1C}"/>
  </bookViews>
  <sheets>
    <sheet name=" Popunjava PO 1" sheetId="2" r:id="rId1"/>
    <sheet name="Popunjava PO 2" sheetId="5" r:id="rId2"/>
    <sheet name="Popunjava PO 3" sheetId="8" r:id="rId3"/>
    <sheet name="Zahtjev za ispis" sheetId="6" r:id="rId4"/>
    <sheet name="UPUTA_MATRICA za popunjavanje" sheetId="1" r:id="rId5"/>
    <sheet name="šifranik rezultati" sheetId="4" state="hidden" r:id="rId6"/>
    <sheet name="Šifrarnik" sheetId="3" state="hidden" r:id="rId7"/>
  </sheets>
  <definedNames>
    <definedName name="_xlnm._FilterDatabase" localSheetId="0" hidden="1">' Popunjava PO 1'!$N$1:$N$92</definedName>
    <definedName name="_xlnm._FilterDatabase" localSheetId="5" hidden="1">'šifranik rezultati'!$A$1:$H$25</definedName>
    <definedName name="_xlnm._FilterDatabase" localSheetId="6" hidden="1">Šifrarnik!$A$1:$T$38</definedName>
    <definedName name="_xlnm._FilterDatabase" localSheetId="4" hidden="1">'UPUTA_MATRICA za popunjavanje'!$A$1:$H$1</definedName>
    <definedName name="_Hlk90385192" localSheetId="4">'UPUTA_MATRICA za popunjavanje'!$A$45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6" l="1"/>
  <c r="C22" i="6" s="1"/>
  <c r="B23" i="6"/>
  <c r="C23" i="6" s="1"/>
  <c r="B24" i="6"/>
  <c r="C24" i="6" s="1"/>
  <c r="C27" i="2" l="1"/>
  <c r="B4" i="6"/>
  <c r="B5" i="6"/>
  <c r="B6" i="6"/>
  <c r="B7" i="6"/>
  <c r="B8" i="6"/>
  <c r="B9" i="6"/>
  <c r="B10" i="6"/>
  <c r="B11" i="6"/>
  <c r="B12" i="6"/>
  <c r="B13" i="6"/>
  <c r="B14" i="6"/>
  <c r="B15" i="6"/>
  <c r="B16" i="6"/>
  <c r="B17" i="6"/>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5" i="5"/>
  <c r="A8" i="5" l="1"/>
  <c r="B8" i="5"/>
  <c r="C8" i="5"/>
  <c r="D8" i="5"/>
  <c r="A9" i="5"/>
  <c r="B9" i="5"/>
  <c r="C9" i="5"/>
  <c r="D9" i="5"/>
  <c r="A10" i="5"/>
  <c r="B10" i="5"/>
  <c r="C10" i="5"/>
  <c r="D10" i="5"/>
  <c r="A11" i="5"/>
  <c r="B11" i="5"/>
  <c r="C11" i="5"/>
  <c r="D11" i="5"/>
  <c r="A12" i="5"/>
  <c r="B12" i="5"/>
  <c r="C12" i="5"/>
  <c r="D12" i="5"/>
  <c r="A13" i="5"/>
  <c r="B13" i="5"/>
  <c r="C13" i="5"/>
  <c r="D13" i="5"/>
  <c r="A14" i="5"/>
  <c r="B14" i="5"/>
  <c r="C14" i="5"/>
  <c r="D14" i="5"/>
  <c r="A15" i="5"/>
  <c r="B15" i="5"/>
  <c r="C15" i="5"/>
  <c r="D15" i="5"/>
  <c r="A16" i="5"/>
  <c r="B16" i="5"/>
  <c r="C16" i="5"/>
  <c r="D16" i="5"/>
  <c r="A17" i="5"/>
  <c r="B17" i="5"/>
  <c r="C17" i="5"/>
  <c r="D17" i="5"/>
  <c r="A18" i="5"/>
  <c r="B18" i="5"/>
  <c r="C18" i="5"/>
  <c r="D18" i="5"/>
  <c r="A19" i="5"/>
  <c r="B19" i="5"/>
  <c r="C19" i="5"/>
  <c r="D19" i="5"/>
  <c r="A20" i="5"/>
  <c r="B20" i="5"/>
  <c r="C20" i="5"/>
  <c r="D20" i="5"/>
  <c r="A21" i="5"/>
  <c r="B21" i="5"/>
  <c r="C21" i="5"/>
  <c r="D21" i="5"/>
  <c r="A22" i="5"/>
  <c r="B22" i="5"/>
  <c r="C22" i="5"/>
  <c r="D22" i="5"/>
  <c r="A23" i="5"/>
  <c r="B23" i="5"/>
  <c r="C23" i="5"/>
  <c r="D23" i="5"/>
  <c r="A24" i="5"/>
  <c r="B24" i="5"/>
  <c r="C24" i="5"/>
  <c r="D24" i="5"/>
  <c r="A25" i="5"/>
  <c r="B25" i="5"/>
  <c r="C25" i="5"/>
  <c r="D25" i="5"/>
  <c r="A26" i="5"/>
  <c r="B26" i="5"/>
  <c r="C26" i="5"/>
  <c r="D26" i="5"/>
  <c r="A27" i="5"/>
  <c r="B27" i="5"/>
  <c r="C27" i="5"/>
  <c r="D27" i="5"/>
  <c r="A28" i="5"/>
  <c r="B28" i="5"/>
  <c r="C28" i="5"/>
  <c r="D28" i="5"/>
  <c r="A29" i="5"/>
  <c r="B29" i="5"/>
  <c r="C29" i="5"/>
  <c r="D29" i="5"/>
  <c r="A30" i="5"/>
  <c r="B30" i="5"/>
  <c r="C30" i="5"/>
  <c r="D30" i="5"/>
  <c r="A31" i="5"/>
  <c r="B31" i="5"/>
  <c r="C31" i="5"/>
  <c r="D31" i="5"/>
  <c r="A32" i="5"/>
  <c r="B32" i="5"/>
  <c r="C32" i="5"/>
  <c r="D32" i="5"/>
  <c r="A33" i="5"/>
  <c r="B33" i="5"/>
  <c r="C33" i="5"/>
  <c r="D33" i="5"/>
  <c r="A34" i="5"/>
  <c r="B34" i="5"/>
  <c r="C34" i="5"/>
  <c r="D34" i="5"/>
  <c r="A35" i="5"/>
  <c r="B35" i="5"/>
  <c r="C35" i="5"/>
  <c r="D35" i="5"/>
  <c r="A36" i="5"/>
  <c r="B36" i="5"/>
  <c r="C36" i="5"/>
  <c r="D36" i="5"/>
  <c r="A37" i="5"/>
  <c r="B37" i="5"/>
  <c r="C37" i="5"/>
  <c r="D37" i="5"/>
  <c r="A38" i="5"/>
  <c r="B38" i="5"/>
  <c r="C38" i="5"/>
  <c r="D38" i="5"/>
  <c r="A39" i="5"/>
  <c r="B39" i="5"/>
  <c r="C39" i="5"/>
  <c r="D39" i="5"/>
  <c r="A40" i="5"/>
  <c r="B40" i="5"/>
  <c r="C40" i="5"/>
  <c r="D40" i="5"/>
  <c r="A41" i="5"/>
  <c r="B41" i="5"/>
  <c r="C41" i="5"/>
  <c r="D41" i="5"/>
  <c r="A42" i="5"/>
  <c r="B42" i="5"/>
  <c r="C42" i="5"/>
  <c r="D42" i="5"/>
  <c r="A43" i="5"/>
  <c r="B43" i="5"/>
  <c r="C43" i="5"/>
  <c r="D43" i="5"/>
  <c r="A44" i="5"/>
  <c r="B44" i="5"/>
  <c r="C44" i="5"/>
  <c r="D44" i="5"/>
  <c r="A45" i="5"/>
  <c r="B45" i="5"/>
  <c r="C45" i="5"/>
  <c r="D45" i="5"/>
  <c r="A46" i="5"/>
  <c r="B46" i="5"/>
  <c r="C46" i="5"/>
  <c r="D46" i="5"/>
  <c r="A47" i="5"/>
  <c r="B47" i="5"/>
  <c r="C47" i="5"/>
  <c r="D47" i="5"/>
  <c r="A48" i="5"/>
  <c r="B48" i="5"/>
  <c r="C48" i="5"/>
  <c r="D48" i="5"/>
  <c r="A49" i="5"/>
  <c r="B49" i="5"/>
  <c r="C49" i="5"/>
  <c r="D49" i="5"/>
  <c r="A50" i="5"/>
  <c r="B50" i="5"/>
  <c r="C50" i="5"/>
  <c r="D50" i="5"/>
  <c r="A51" i="5"/>
  <c r="B51" i="5"/>
  <c r="C51" i="5"/>
  <c r="D51" i="5"/>
  <c r="A52" i="5"/>
  <c r="B52" i="5"/>
  <c r="C52" i="5"/>
  <c r="D52" i="5"/>
  <c r="A53" i="5"/>
  <c r="B53" i="5"/>
  <c r="C53" i="5"/>
  <c r="D53" i="5"/>
  <c r="A54" i="5"/>
  <c r="B54" i="5"/>
  <c r="C54" i="5"/>
  <c r="D54" i="5"/>
  <c r="A55" i="5"/>
  <c r="B55" i="5"/>
  <c r="C55" i="5"/>
  <c r="D55" i="5"/>
  <c r="A56" i="5"/>
  <c r="B56" i="5"/>
  <c r="C56" i="5"/>
  <c r="D56" i="5"/>
  <c r="A57" i="5"/>
  <c r="B57" i="5"/>
  <c r="C57" i="5"/>
  <c r="D57" i="5"/>
  <c r="A58" i="5"/>
  <c r="B58" i="5"/>
  <c r="C58" i="5"/>
  <c r="D58" i="5"/>
  <c r="A59" i="5"/>
  <c r="B59" i="5"/>
  <c r="C59" i="5"/>
  <c r="D59" i="5"/>
  <c r="A60" i="5"/>
  <c r="B60" i="5"/>
  <c r="C60" i="5"/>
  <c r="D60" i="5"/>
  <c r="A61" i="5"/>
  <c r="B61" i="5"/>
  <c r="C61" i="5"/>
  <c r="D61" i="5"/>
  <c r="A62" i="5"/>
  <c r="B62" i="5"/>
  <c r="C62" i="5"/>
  <c r="D62" i="5"/>
  <c r="A63" i="5"/>
  <c r="B63" i="5"/>
  <c r="C63" i="5"/>
  <c r="D63" i="5"/>
  <c r="A64" i="5"/>
  <c r="B64" i="5"/>
  <c r="C64" i="5"/>
  <c r="D64" i="5"/>
  <c r="A65" i="5"/>
  <c r="B65" i="5"/>
  <c r="C65" i="5"/>
  <c r="D65" i="5"/>
  <c r="A66" i="5"/>
  <c r="B66" i="5"/>
  <c r="C66" i="5"/>
  <c r="D66" i="5"/>
  <c r="A67" i="5"/>
  <c r="B67" i="5"/>
  <c r="C67" i="5"/>
  <c r="D67" i="5"/>
  <c r="A68" i="5"/>
  <c r="B68" i="5"/>
  <c r="C68" i="5"/>
  <c r="D68" i="5"/>
  <c r="A69" i="5"/>
  <c r="B69" i="5"/>
  <c r="C69" i="5"/>
  <c r="D69" i="5"/>
  <c r="A70" i="5"/>
  <c r="B70" i="5"/>
  <c r="C70" i="5"/>
  <c r="D70" i="5"/>
  <c r="A71" i="5"/>
  <c r="B71" i="5"/>
  <c r="C71" i="5"/>
  <c r="D71" i="5"/>
  <c r="A72" i="5"/>
  <c r="B72" i="5"/>
  <c r="C72" i="5"/>
  <c r="D72" i="5"/>
  <c r="A73" i="5"/>
  <c r="B73" i="5"/>
  <c r="C73" i="5"/>
  <c r="D73" i="5"/>
  <c r="A74" i="5"/>
  <c r="B74" i="5"/>
  <c r="C74" i="5"/>
  <c r="D74" i="5"/>
  <c r="A75" i="5"/>
  <c r="B75" i="5"/>
  <c r="C75" i="5"/>
  <c r="D75" i="5"/>
  <c r="A76" i="5"/>
  <c r="B76" i="5"/>
  <c r="C76" i="5"/>
  <c r="D76" i="5"/>
  <c r="A77" i="5"/>
  <c r="B77" i="5"/>
  <c r="C77" i="5"/>
  <c r="D77" i="5"/>
  <c r="A78" i="5"/>
  <c r="B78" i="5"/>
  <c r="C78" i="5"/>
  <c r="D78" i="5"/>
  <c r="A79" i="5"/>
  <c r="B79" i="5"/>
  <c r="C79" i="5"/>
  <c r="D79" i="5"/>
  <c r="A80" i="5"/>
  <c r="B80" i="5"/>
  <c r="C80" i="5"/>
  <c r="D80" i="5"/>
  <c r="A81" i="5"/>
  <c r="B81" i="5"/>
  <c r="C81" i="5"/>
  <c r="D81" i="5"/>
  <c r="A82" i="5"/>
  <c r="B82" i="5"/>
  <c r="C82" i="5"/>
  <c r="D82" i="5"/>
  <c r="A83" i="5"/>
  <c r="B83" i="5"/>
  <c r="C83" i="5"/>
  <c r="D83" i="5"/>
  <c r="A84" i="5"/>
  <c r="B84" i="5"/>
  <c r="C84" i="5"/>
  <c r="D84" i="5"/>
  <c r="A85" i="5"/>
  <c r="B85" i="5"/>
  <c r="C85" i="5"/>
  <c r="D85" i="5"/>
  <c r="A86" i="5"/>
  <c r="B86" i="5"/>
  <c r="C86" i="5"/>
  <c r="D86" i="5"/>
  <c r="A87" i="5"/>
  <c r="B87" i="5"/>
  <c r="C87" i="5"/>
  <c r="D87" i="5"/>
  <c r="A88" i="5"/>
  <c r="B88" i="5"/>
  <c r="C88" i="5"/>
  <c r="D88" i="5"/>
  <c r="A89" i="5"/>
  <c r="B89" i="5"/>
  <c r="C89" i="5"/>
  <c r="D89" i="5"/>
  <c r="A90" i="5"/>
  <c r="B90" i="5"/>
  <c r="C90" i="5"/>
  <c r="D90" i="5"/>
  <c r="A91" i="5"/>
  <c r="B91" i="5"/>
  <c r="C91" i="5"/>
  <c r="D91" i="5"/>
  <c r="A92" i="5"/>
  <c r="B92" i="5"/>
  <c r="C92" i="5"/>
  <c r="D92" i="5"/>
  <c r="A93" i="5"/>
  <c r="B93" i="5"/>
  <c r="C93" i="5"/>
  <c r="D93" i="5"/>
  <c r="A94" i="5"/>
  <c r="B94" i="5"/>
  <c r="C94" i="5"/>
  <c r="D94" i="5"/>
  <c r="A95" i="5"/>
  <c r="B95" i="5"/>
  <c r="C95" i="5"/>
  <c r="D95" i="5"/>
  <c r="A96" i="5"/>
  <c r="B96" i="5"/>
  <c r="C96" i="5"/>
  <c r="D96" i="5"/>
  <c r="A97" i="5"/>
  <c r="B97" i="5"/>
  <c r="C97" i="5"/>
  <c r="D97" i="5"/>
  <c r="A98" i="5"/>
  <c r="B98" i="5"/>
  <c r="C98" i="5"/>
  <c r="D98" i="5"/>
  <c r="A99" i="5"/>
  <c r="B99" i="5"/>
  <c r="C99" i="5"/>
  <c r="D99" i="5"/>
  <c r="A100" i="5"/>
  <c r="B100" i="5"/>
  <c r="C100" i="5"/>
  <c r="D100" i="5"/>
  <c r="A101" i="5"/>
  <c r="B101" i="5"/>
  <c r="C101" i="5"/>
  <c r="D101" i="5"/>
  <c r="A102" i="5"/>
  <c r="B102" i="5"/>
  <c r="C102" i="5"/>
  <c r="D102" i="5"/>
  <c r="A103" i="5"/>
  <c r="B103" i="5"/>
  <c r="C103" i="5"/>
  <c r="D103" i="5"/>
  <c r="A104" i="5"/>
  <c r="B104" i="5"/>
  <c r="C104" i="5"/>
  <c r="D104" i="5"/>
  <c r="A105" i="5"/>
  <c r="B105" i="5"/>
  <c r="C105" i="5"/>
  <c r="D105" i="5"/>
  <c r="A106" i="5"/>
  <c r="B106" i="5"/>
  <c r="C106" i="5"/>
  <c r="D106" i="5"/>
  <c r="A107" i="5"/>
  <c r="B107" i="5"/>
  <c r="C107" i="5"/>
  <c r="D107" i="5"/>
  <c r="A108" i="5"/>
  <c r="B108" i="5"/>
  <c r="C108" i="5"/>
  <c r="D108" i="5"/>
  <c r="A109" i="5"/>
  <c r="B109" i="5"/>
  <c r="C109" i="5"/>
  <c r="D109" i="5"/>
  <c r="A110" i="5"/>
  <c r="B110" i="5"/>
  <c r="C110" i="5"/>
  <c r="D110" i="5"/>
  <c r="A111" i="5"/>
  <c r="B111" i="5"/>
  <c r="C111" i="5"/>
  <c r="D111" i="5"/>
  <c r="A112" i="5"/>
  <c r="B112" i="5"/>
  <c r="C112" i="5"/>
  <c r="D112" i="5"/>
  <c r="A113" i="5"/>
  <c r="B113" i="5"/>
  <c r="C113" i="5"/>
  <c r="D113" i="5"/>
  <c r="A114" i="5"/>
  <c r="B114" i="5"/>
  <c r="C114" i="5"/>
  <c r="D114" i="5"/>
  <c r="A115" i="5"/>
  <c r="B115" i="5"/>
  <c r="C115" i="5"/>
  <c r="D115" i="5"/>
  <c r="A116" i="5"/>
  <c r="B116" i="5"/>
  <c r="C116" i="5"/>
  <c r="D116" i="5"/>
  <c r="A117" i="5"/>
  <c r="B117" i="5"/>
  <c r="C117" i="5"/>
  <c r="D117" i="5"/>
  <c r="A118" i="5"/>
  <c r="B118" i="5"/>
  <c r="C118" i="5"/>
  <c r="D118" i="5"/>
  <c r="A119" i="5"/>
  <c r="B119" i="5"/>
  <c r="C119" i="5"/>
  <c r="D119" i="5"/>
  <c r="A120" i="5"/>
  <c r="B120" i="5"/>
  <c r="C120" i="5"/>
  <c r="D120" i="5"/>
  <c r="A121" i="5"/>
  <c r="B121" i="5"/>
  <c r="C121" i="5"/>
  <c r="D121" i="5"/>
  <c r="A122" i="5"/>
  <c r="B122" i="5"/>
  <c r="C122" i="5"/>
  <c r="D122" i="5"/>
  <c r="A123" i="5"/>
  <c r="B123" i="5"/>
  <c r="C123" i="5"/>
  <c r="D123" i="5"/>
  <c r="A124" i="5"/>
  <c r="B124" i="5"/>
  <c r="C124" i="5"/>
  <c r="D124" i="5"/>
  <c r="A125" i="5"/>
  <c r="B125" i="5"/>
  <c r="C125" i="5"/>
  <c r="D125" i="5"/>
  <c r="A126" i="5"/>
  <c r="B126" i="5"/>
  <c r="C126" i="5"/>
  <c r="D126" i="5"/>
  <c r="A127" i="5"/>
  <c r="B127" i="5"/>
  <c r="C127" i="5"/>
  <c r="D127" i="5"/>
  <c r="A128" i="5"/>
  <c r="B128" i="5"/>
  <c r="C128" i="5"/>
  <c r="D128" i="5"/>
  <c r="A129" i="5"/>
  <c r="B129" i="5"/>
  <c r="C129" i="5"/>
  <c r="D129" i="5"/>
  <c r="A130" i="5"/>
  <c r="B130" i="5"/>
  <c r="C130" i="5"/>
  <c r="D130" i="5"/>
  <c r="A131" i="5"/>
  <c r="B131" i="5"/>
  <c r="C131" i="5"/>
  <c r="D131" i="5"/>
  <c r="A132" i="5"/>
  <c r="B132" i="5"/>
  <c r="C132" i="5"/>
  <c r="D132" i="5"/>
  <c r="A133" i="5"/>
  <c r="B133" i="5"/>
  <c r="C133" i="5"/>
  <c r="D133" i="5"/>
  <c r="A134" i="5"/>
  <c r="B134" i="5"/>
  <c r="C134" i="5"/>
  <c r="D134" i="5"/>
  <c r="A135" i="5"/>
  <c r="B135" i="5"/>
  <c r="C135" i="5"/>
  <c r="D135" i="5"/>
  <c r="A136" i="5"/>
  <c r="B136" i="5"/>
  <c r="C136" i="5"/>
  <c r="D136" i="5"/>
  <c r="A137" i="5"/>
  <c r="B137" i="5"/>
  <c r="C137" i="5"/>
  <c r="D137" i="5"/>
  <c r="A138" i="5"/>
  <c r="B138" i="5"/>
  <c r="C138" i="5"/>
  <c r="D138" i="5"/>
  <c r="A139" i="5"/>
  <c r="B139" i="5"/>
  <c r="C139" i="5"/>
  <c r="D139" i="5"/>
  <c r="A140" i="5"/>
  <c r="B140" i="5"/>
  <c r="C140" i="5"/>
  <c r="D140" i="5"/>
  <c r="A141" i="5"/>
  <c r="B141" i="5"/>
  <c r="C141" i="5"/>
  <c r="D141" i="5"/>
  <c r="A142" i="5"/>
  <c r="B142" i="5"/>
  <c r="C142" i="5"/>
  <c r="D142" i="5"/>
  <c r="A143" i="5"/>
  <c r="B143" i="5"/>
  <c r="C143" i="5"/>
  <c r="D143" i="5"/>
  <c r="A144" i="5"/>
  <c r="B144" i="5"/>
  <c r="C144" i="5"/>
  <c r="D144" i="5"/>
  <c r="A145" i="5"/>
  <c r="B145" i="5"/>
  <c r="C145" i="5"/>
  <c r="D145" i="5"/>
  <c r="A146" i="5"/>
  <c r="B146" i="5"/>
  <c r="C146" i="5"/>
  <c r="D146" i="5"/>
  <c r="A147" i="5"/>
  <c r="B147" i="5"/>
  <c r="C147" i="5"/>
  <c r="D147" i="5"/>
  <c r="A148" i="5"/>
  <c r="B148" i="5"/>
  <c r="C148" i="5"/>
  <c r="D148" i="5"/>
  <c r="A149" i="5"/>
  <c r="B149" i="5"/>
  <c r="C149" i="5"/>
  <c r="D149" i="5"/>
  <c r="A150" i="5"/>
  <c r="B150" i="5"/>
  <c r="C150" i="5"/>
  <c r="D150" i="5"/>
  <c r="A151" i="5"/>
  <c r="B151" i="5"/>
  <c r="C151" i="5"/>
  <c r="D151" i="5"/>
  <c r="A152" i="5"/>
  <c r="B152" i="5"/>
  <c r="C152" i="5"/>
  <c r="D152" i="5"/>
  <c r="A153" i="5"/>
  <c r="B153" i="5"/>
  <c r="C153" i="5"/>
  <c r="D153" i="5"/>
  <c r="A154" i="5"/>
  <c r="B154" i="5"/>
  <c r="C154" i="5"/>
  <c r="D154" i="5"/>
  <c r="A155" i="5"/>
  <c r="B155" i="5"/>
  <c r="C155" i="5"/>
  <c r="D155" i="5"/>
  <c r="A156" i="5"/>
  <c r="B156" i="5"/>
  <c r="C156" i="5"/>
  <c r="D156" i="5"/>
  <c r="A157" i="5"/>
  <c r="B157" i="5"/>
  <c r="C157" i="5"/>
  <c r="D157" i="5"/>
  <c r="A158" i="5"/>
  <c r="B158" i="5"/>
  <c r="C158" i="5"/>
  <c r="D158" i="5"/>
  <c r="A159" i="5"/>
  <c r="B159" i="5"/>
  <c r="C159" i="5"/>
  <c r="D159" i="5"/>
  <c r="A160" i="5"/>
  <c r="B160" i="5"/>
  <c r="C160" i="5"/>
  <c r="D160" i="5"/>
  <c r="A161" i="5"/>
  <c r="B161" i="5"/>
  <c r="C161" i="5"/>
  <c r="D161" i="5"/>
  <c r="A162" i="5"/>
  <c r="B162" i="5"/>
  <c r="C162" i="5"/>
  <c r="D162" i="5"/>
  <c r="A163" i="5"/>
  <c r="B163" i="5"/>
  <c r="C163" i="5"/>
  <c r="D163" i="5"/>
  <c r="A164" i="5"/>
  <c r="B164" i="5"/>
  <c r="C164" i="5"/>
  <c r="D164" i="5"/>
  <c r="A165" i="5"/>
  <c r="B165" i="5"/>
  <c r="C165" i="5"/>
  <c r="D165" i="5"/>
  <c r="A166" i="5"/>
  <c r="B166" i="5"/>
  <c r="C166" i="5"/>
  <c r="D166" i="5"/>
  <c r="A167" i="5"/>
  <c r="B167" i="5"/>
  <c r="C167" i="5"/>
  <c r="D167" i="5"/>
  <c r="A168" i="5"/>
  <c r="B168" i="5"/>
  <c r="C168" i="5"/>
  <c r="D168" i="5"/>
  <c r="A169" i="5"/>
  <c r="B169" i="5"/>
  <c r="C169" i="5"/>
  <c r="D169" i="5"/>
  <c r="A170" i="5"/>
  <c r="B170" i="5"/>
  <c r="C170" i="5"/>
  <c r="D170" i="5"/>
  <c r="A171" i="5"/>
  <c r="B171" i="5"/>
  <c r="C171" i="5"/>
  <c r="D171" i="5"/>
  <c r="A172" i="5"/>
  <c r="B172" i="5"/>
  <c r="C172" i="5"/>
  <c r="D172" i="5"/>
  <c r="A173" i="5"/>
  <c r="B173" i="5"/>
  <c r="C173" i="5"/>
  <c r="D173" i="5"/>
  <c r="A174" i="5"/>
  <c r="B174" i="5"/>
  <c r="C174" i="5"/>
  <c r="D174" i="5"/>
  <c r="A175" i="5"/>
  <c r="B175" i="5"/>
  <c r="C175" i="5"/>
  <c r="D175" i="5"/>
  <c r="A176" i="5"/>
  <c r="B176" i="5"/>
  <c r="C176" i="5"/>
  <c r="D176" i="5"/>
  <c r="A177" i="5"/>
  <c r="B177" i="5"/>
  <c r="C177" i="5"/>
  <c r="D177" i="5"/>
  <c r="A178" i="5"/>
  <c r="B178" i="5"/>
  <c r="C178" i="5"/>
  <c r="D178" i="5"/>
  <c r="A179" i="5"/>
  <c r="B179" i="5"/>
  <c r="C179" i="5"/>
  <c r="D179" i="5"/>
  <c r="A180" i="5"/>
  <c r="B180" i="5"/>
  <c r="C180" i="5"/>
  <c r="D180" i="5"/>
  <c r="A181" i="5"/>
  <c r="B181" i="5"/>
  <c r="C181" i="5"/>
  <c r="D181" i="5"/>
  <c r="A182" i="5"/>
  <c r="B182" i="5"/>
  <c r="C182" i="5"/>
  <c r="D182" i="5"/>
  <c r="A183" i="5"/>
  <c r="B183" i="5"/>
  <c r="C183" i="5"/>
  <c r="D183" i="5"/>
  <c r="A184" i="5"/>
  <c r="B184" i="5"/>
  <c r="C184" i="5"/>
  <c r="D184" i="5"/>
  <c r="A185" i="5"/>
  <c r="B185" i="5"/>
  <c r="C185" i="5"/>
  <c r="D185" i="5"/>
  <c r="A186" i="5"/>
  <c r="B186" i="5"/>
  <c r="C186" i="5"/>
  <c r="D186" i="5"/>
  <c r="A187" i="5"/>
  <c r="B187" i="5"/>
  <c r="C187" i="5"/>
  <c r="D187" i="5"/>
  <c r="A188" i="5"/>
  <c r="B188" i="5"/>
  <c r="C188" i="5"/>
  <c r="D188" i="5"/>
  <c r="A189" i="5"/>
  <c r="B189" i="5"/>
  <c r="C189" i="5"/>
  <c r="D189" i="5"/>
  <c r="A190" i="5"/>
  <c r="B190" i="5"/>
  <c r="C190" i="5"/>
  <c r="D190" i="5"/>
  <c r="A191" i="5"/>
  <c r="B191" i="5"/>
  <c r="C191" i="5"/>
  <c r="D191" i="5"/>
  <c r="A192" i="5"/>
  <c r="B192" i="5"/>
  <c r="C192" i="5"/>
  <c r="D192" i="5"/>
  <c r="A193" i="5"/>
  <c r="B193" i="5"/>
  <c r="C193" i="5"/>
  <c r="D193" i="5"/>
  <c r="A194" i="5"/>
  <c r="B194" i="5"/>
  <c r="C194" i="5"/>
  <c r="D194" i="5"/>
  <c r="A195" i="5"/>
  <c r="B195" i="5"/>
  <c r="C195" i="5"/>
  <c r="D195" i="5"/>
  <c r="A196" i="5"/>
  <c r="B196" i="5"/>
  <c r="C196" i="5"/>
  <c r="D196" i="5"/>
  <c r="A197" i="5"/>
  <c r="B197" i="5"/>
  <c r="C197" i="5"/>
  <c r="D197" i="5"/>
  <c r="A198" i="5"/>
  <c r="B198" i="5"/>
  <c r="C198" i="5"/>
  <c r="D198" i="5"/>
  <c r="A199" i="5"/>
  <c r="B199" i="5"/>
  <c r="C199" i="5"/>
  <c r="D199" i="5"/>
  <c r="A200" i="5"/>
  <c r="B200" i="5"/>
  <c r="C200" i="5"/>
  <c r="D200" i="5"/>
  <c r="A201" i="5"/>
  <c r="B201" i="5"/>
  <c r="C201" i="5"/>
  <c r="D201" i="5"/>
  <c r="A202" i="5"/>
  <c r="B202" i="5"/>
  <c r="C202" i="5"/>
  <c r="D202" i="5"/>
  <c r="A203" i="5"/>
  <c r="B203" i="5"/>
  <c r="C203" i="5"/>
  <c r="D203" i="5"/>
  <c r="A204" i="5"/>
  <c r="B204" i="5"/>
  <c r="C204" i="5"/>
  <c r="D204" i="5"/>
  <c r="A205" i="5"/>
  <c r="B205" i="5"/>
  <c r="C205" i="5"/>
  <c r="D205" i="5"/>
  <c r="A206" i="5"/>
  <c r="B206" i="5"/>
  <c r="C206" i="5"/>
  <c r="D206" i="5"/>
  <c r="A207" i="5"/>
  <c r="B207" i="5"/>
  <c r="C207" i="5"/>
  <c r="D207" i="5"/>
  <c r="A208" i="5"/>
  <c r="B208" i="5"/>
  <c r="C208" i="5"/>
  <c r="D208" i="5"/>
  <c r="A209" i="5"/>
  <c r="B209" i="5"/>
  <c r="C209" i="5"/>
  <c r="D209" i="5"/>
  <c r="A210" i="5"/>
  <c r="B210" i="5"/>
  <c r="C210" i="5"/>
  <c r="D210" i="5"/>
  <c r="A211" i="5"/>
  <c r="B211" i="5"/>
  <c r="C211" i="5"/>
  <c r="D211" i="5"/>
  <c r="A212" i="5"/>
  <c r="B212" i="5"/>
  <c r="C212" i="5"/>
  <c r="D212" i="5"/>
  <c r="A213" i="5"/>
  <c r="B213" i="5"/>
  <c r="C213" i="5"/>
  <c r="D213" i="5"/>
  <c r="A214" i="5"/>
  <c r="B214" i="5"/>
  <c r="C214" i="5"/>
  <c r="D214" i="5"/>
  <c r="A215" i="5"/>
  <c r="B215" i="5"/>
  <c r="C215" i="5"/>
  <c r="D215" i="5"/>
  <c r="A216" i="5"/>
  <c r="B216" i="5"/>
  <c r="C216" i="5"/>
  <c r="D216" i="5"/>
  <c r="A217" i="5"/>
  <c r="B217" i="5"/>
  <c r="C217" i="5"/>
  <c r="D217" i="5"/>
  <c r="A218" i="5"/>
  <c r="B218" i="5"/>
  <c r="C218" i="5"/>
  <c r="D218" i="5"/>
  <c r="A219" i="5"/>
  <c r="B219" i="5"/>
  <c r="C219" i="5"/>
  <c r="D219" i="5"/>
  <c r="A220" i="5"/>
  <c r="B220" i="5"/>
  <c r="C220" i="5"/>
  <c r="D220" i="5"/>
  <c r="A221" i="5"/>
  <c r="B221" i="5"/>
  <c r="C221" i="5"/>
  <c r="D221" i="5"/>
  <c r="A222" i="5"/>
  <c r="B222" i="5"/>
  <c r="C222" i="5"/>
  <c r="D222" i="5"/>
  <c r="A223" i="5"/>
  <c r="B223" i="5"/>
  <c r="C223" i="5"/>
  <c r="D223" i="5"/>
  <c r="A224" i="5"/>
  <c r="B224" i="5"/>
  <c r="C224" i="5"/>
  <c r="D224" i="5"/>
  <c r="A225" i="5"/>
  <c r="B225" i="5"/>
  <c r="C225" i="5"/>
  <c r="D225" i="5"/>
  <c r="A226" i="5"/>
  <c r="B226" i="5"/>
  <c r="C226" i="5"/>
  <c r="D226" i="5"/>
  <c r="A227" i="5"/>
  <c r="B227" i="5"/>
  <c r="C227" i="5"/>
  <c r="D227" i="5"/>
  <c r="A228" i="5"/>
  <c r="B228" i="5"/>
  <c r="C228" i="5"/>
  <c r="D228" i="5"/>
  <c r="A229" i="5"/>
  <c r="B229" i="5"/>
  <c r="C229" i="5"/>
  <c r="D229" i="5"/>
  <c r="A230" i="5"/>
  <c r="B230" i="5"/>
  <c r="C230" i="5"/>
  <c r="D230" i="5"/>
  <c r="A231" i="5"/>
  <c r="B231" i="5"/>
  <c r="C231" i="5"/>
  <c r="D231" i="5"/>
  <c r="A232" i="5"/>
  <c r="B232" i="5"/>
  <c r="C232" i="5"/>
  <c r="D232" i="5"/>
  <c r="A233" i="5"/>
  <c r="B233" i="5"/>
  <c r="C233" i="5"/>
  <c r="D233" i="5"/>
  <c r="A234" i="5"/>
  <c r="B234" i="5"/>
  <c r="C234" i="5"/>
  <c r="D234" i="5"/>
  <c r="A235" i="5"/>
  <c r="B235" i="5"/>
  <c r="C235" i="5"/>
  <c r="D235" i="5"/>
  <c r="A236" i="5"/>
  <c r="B236" i="5"/>
  <c r="C236" i="5"/>
  <c r="D236" i="5"/>
  <c r="A237" i="5"/>
  <c r="B237" i="5"/>
  <c r="C237" i="5"/>
  <c r="D237" i="5"/>
  <c r="A238" i="5"/>
  <c r="B238" i="5"/>
  <c r="C238" i="5"/>
  <c r="D238" i="5"/>
  <c r="A239" i="5"/>
  <c r="B239" i="5"/>
  <c r="C239" i="5"/>
  <c r="D239" i="5"/>
  <c r="A240" i="5"/>
  <c r="B240" i="5"/>
  <c r="C240" i="5"/>
  <c r="D240" i="5"/>
  <c r="A241" i="5"/>
  <c r="B241" i="5"/>
  <c r="C241" i="5"/>
  <c r="D241" i="5"/>
  <c r="A242" i="5"/>
  <c r="B242" i="5"/>
  <c r="C242" i="5"/>
  <c r="D242" i="5"/>
  <c r="A243" i="5"/>
  <c r="B243" i="5"/>
  <c r="C243" i="5"/>
  <c r="D243" i="5"/>
  <c r="A244" i="5"/>
  <c r="B244" i="5"/>
  <c r="C244" i="5"/>
  <c r="D244" i="5"/>
  <c r="A245" i="5"/>
  <c r="B245" i="5"/>
  <c r="C245" i="5"/>
  <c r="D245" i="5"/>
  <c r="A246" i="5"/>
  <c r="B246" i="5"/>
  <c r="C246" i="5"/>
  <c r="D246" i="5"/>
  <c r="A247" i="5"/>
  <c r="B247" i="5"/>
  <c r="C247" i="5"/>
  <c r="D247" i="5"/>
  <c r="A248" i="5"/>
  <c r="B248" i="5"/>
  <c r="C248" i="5"/>
  <c r="D248" i="5"/>
  <c r="A249" i="5"/>
  <c r="B249" i="5"/>
  <c r="C249" i="5"/>
  <c r="D249" i="5"/>
  <c r="A250" i="5"/>
  <c r="B250" i="5"/>
  <c r="C250" i="5"/>
  <c r="D250" i="5"/>
  <c r="A251" i="5"/>
  <c r="B251" i="5"/>
  <c r="C251" i="5"/>
  <c r="D251" i="5"/>
  <c r="A252" i="5"/>
  <c r="B252" i="5"/>
  <c r="C252" i="5"/>
  <c r="D252" i="5"/>
  <c r="A253" i="5"/>
  <c r="B253" i="5"/>
  <c r="C253" i="5"/>
  <c r="D253" i="5"/>
  <c r="A254" i="5"/>
  <c r="B254" i="5"/>
  <c r="C254" i="5"/>
  <c r="D254" i="5"/>
  <c r="A255" i="5"/>
  <c r="B255" i="5"/>
  <c r="C255" i="5"/>
  <c r="D255" i="5"/>
  <c r="A256" i="5"/>
  <c r="B256" i="5"/>
  <c r="C256" i="5"/>
  <c r="D256" i="5"/>
  <c r="A257" i="5"/>
  <c r="B257" i="5"/>
  <c r="C257" i="5"/>
  <c r="D257" i="5"/>
  <c r="A258" i="5"/>
  <c r="B258" i="5"/>
  <c r="C258" i="5"/>
  <c r="D258" i="5"/>
  <c r="A259" i="5"/>
  <c r="B259" i="5"/>
  <c r="C259" i="5"/>
  <c r="D259" i="5"/>
  <c r="A260" i="5"/>
  <c r="B260" i="5"/>
  <c r="C260" i="5"/>
  <c r="D260" i="5"/>
  <c r="A261" i="5"/>
  <c r="B261" i="5"/>
  <c r="C261" i="5"/>
  <c r="D261" i="5"/>
  <c r="A262" i="5"/>
  <c r="B262" i="5"/>
  <c r="C262" i="5"/>
  <c r="D262" i="5"/>
  <c r="A263" i="5"/>
  <c r="B263" i="5"/>
  <c r="C263" i="5"/>
  <c r="D263" i="5"/>
  <c r="A264" i="5"/>
  <c r="B264" i="5"/>
  <c r="C264" i="5"/>
  <c r="D264" i="5"/>
  <c r="A265" i="5"/>
  <c r="B265" i="5"/>
  <c r="C265" i="5"/>
  <c r="D265" i="5"/>
  <c r="A266" i="5"/>
  <c r="B266" i="5"/>
  <c r="C266" i="5"/>
  <c r="D266" i="5"/>
  <c r="A267" i="5"/>
  <c r="B267" i="5"/>
  <c r="C267" i="5"/>
  <c r="D267" i="5"/>
  <c r="A268" i="5"/>
  <c r="B268" i="5"/>
  <c r="C268" i="5"/>
  <c r="D268" i="5"/>
  <c r="A269" i="5"/>
  <c r="B269" i="5"/>
  <c r="C269" i="5"/>
  <c r="D269" i="5"/>
  <c r="A270" i="5"/>
  <c r="B270" i="5"/>
  <c r="C270" i="5"/>
  <c r="D270" i="5"/>
  <c r="A271" i="5"/>
  <c r="B271" i="5"/>
  <c r="C271" i="5"/>
  <c r="D271" i="5"/>
  <c r="A272" i="5"/>
  <c r="B272" i="5"/>
  <c r="C272" i="5"/>
  <c r="D272" i="5"/>
  <c r="A273" i="5"/>
  <c r="B273" i="5"/>
  <c r="C273" i="5"/>
  <c r="D273" i="5"/>
  <c r="A274" i="5"/>
  <c r="B274" i="5"/>
  <c r="C274" i="5"/>
  <c r="D274" i="5"/>
  <c r="A275" i="5"/>
  <c r="B275" i="5"/>
  <c r="C275" i="5"/>
  <c r="D275" i="5"/>
  <c r="A276" i="5"/>
  <c r="B276" i="5"/>
  <c r="C276" i="5"/>
  <c r="D276" i="5"/>
  <c r="A277" i="5"/>
  <c r="B277" i="5"/>
  <c r="C277" i="5"/>
  <c r="D277" i="5"/>
  <c r="A278" i="5"/>
  <c r="B278" i="5"/>
  <c r="C278" i="5"/>
  <c r="D278" i="5"/>
  <c r="A279" i="5"/>
  <c r="B279" i="5"/>
  <c r="C279" i="5"/>
  <c r="D279" i="5"/>
  <c r="A280" i="5"/>
  <c r="B280" i="5"/>
  <c r="C280" i="5"/>
  <c r="D280" i="5"/>
  <c r="A281" i="5"/>
  <c r="B281" i="5"/>
  <c r="C281" i="5"/>
  <c r="D281" i="5"/>
  <c r="A282" i="5"/>
  <c r="B282" i="5"/>
  <c r="C282" i="5"/>
  <c r="D282" i="5"/>
  <c r="A283" i="5"/>
  <c r="B283" i="5"/>
  <c r="C283" i="5"/>
  <c r="D283" i="5"/>
  <c r="A284" i="5"/>
  <c r="B284" i="5"/>
  <c r="C284" i="5"/>
  <c r="D284" i="5"/>
  <c r="A285" i="5"/>
  <c r="B285" i="5"/>
  <c r="C285" i="5"/>
  <c r="D285" i="5"/>
  <c r="A286" i="5"/>
  <c r="B286" i="5"/>
  <c r="C286" i="5"/>
  <c r="D286" i="5"/>
  <c r="A287" i="5"/>
  <c r="B287" i="5"/>
  <c r="C287" i="5"/>
  <c r="D287" i="5"/>
  <c r="A288" i="5"/>
  <c r="B288" i="5"/>
  <c r="C288" i="5"/>
  <c r="D288" i="5"/>
  <c r="A289" i="5"/>
  <c r="B289" i="5"/>
  <c r="C289" i="5"/>
  <c r="D289" i="5"/>
  <c r="A290" i="5"/>
  <c r="B290" i="5"/>
  <c r="C290" i="5"/>
  <c r="D290" i="5"/>
  <c r="A291" i="5"/>
  <c r="B291" i="5"/>
  <c r="C291" i="5"/>
  <c r="D291" i="5"/>
  <c r="A292" i="5"/>
  <c r="B292" i="5"/>
  <c r="C292" i="5"/>
  <c r="D292" i="5"/>
  <c r="A293" i="5"/>
  <c r="B293" i="5"/>
  <c r="C293" i="5"/>
  <c r="D293" i="5"/>
  <c r="A294" i="5"/>
  <c r="B294" i="5"/>
  <c r="C294" i="5"/>
  <c r="D294" i="5"/>
  <c r="A295" i="5"/>
  <c r="B295" i="5"/>
  <c r="C295" i="5"/>
  <c r="D295" i="5"/>
  <c r="A296" i="5"/>
  <c r="B296" i="5"/>
  <c r="C296" i="5"/>
  <c r="D296" i="5"/>
  <c r="A297" i="5"/>
  <c r="B297" i="5"/>
  <c r="C297" i="5"/>
  <c r="D297" i="5"/>
  <c r="A298" i="5"/>
  <c r="B298" i="5"/>
  <c r="C298" i="5"/>
  <c r="D298" i="5"/>
  <c r="A299" i="5"/>
  <c r="B299" i="5"/>
  <c r="C299" i="5"/>
  <c r="D299" i="5"/>
  <c r="A300" i="5"/>
  <c r="B300" i="5"/>
  <c r="C300" i="5"/>
  <c r="D300" i="5"/>
  <c r="A301" i="5"/>
  <c r="B301" i="5"/>
  <c r="C301" i="5"/>
  <c r="D301" i="5"/>
  <c r="A302" i="5"/>
  <c r="B302" i="5"/>
  <c r="C302" i="5"/>
  <c r="D302" i="5"/>
  <c r="A303" i="5"/>
  <c r="B303" i="5"/>
  <c r="C303" i="5"/>
  <c r="D303" i="5"/>
  <c r="A304" i="5"/>
  <c r="B304" i="5"/>
  <c r="C304" i="5"/>
  <c r="D304" i="5"/>
  <c r="A305" i="5"/>
  <c r="B305" i="5"/>
  <c r="C305" i="5"/>
  <c r="D305" i="5"/>
  <c r="A306" i="5"/>
  <c r="B306" i="5"/>
  <c r="C306" i="5"/>
  <c r="D306" i="5"/>
  <c r="A307" i="5"/>
  <c r="B307" i="5"/>
  <c r="C307" i="5"/>
  <c r="D307" i="5"/>
  <c r="A308" i="5"/>
  <c r="B308" i="5"/>
  <c r="C308" i="5"/>
  <c r="D308" i="5"/>
  <c r="A309" i="5"/>
  <c r="B309" i="5"/>
  <c r="C309" i="5"/>
  <c r="D309" i="5"/>
  <c r="A310" i="5"/>
  <c r="B310" i="5"/>
  <c r="C310" i="5"/>
  <c r="D310" i="5"/>
  <c r="A311" i="5"/>
  <c r="B311" i="5"/>
  <c r="C311" i="5"/>
  <c r="D311" i="5"/>
  <c r="A312" i="5"/>
  <c r="B312" i="5"/>
  <c r="C312" i="5"/>
  <c r="D312" i="5"/>
  <c r="A313" i="5"/>
  <c r="B313" i="5"/>
  <c r="C313" i="5"/>
  <c r="D313" i="5"/>
  <c r="A314" i="5"/>
  <c r="B314" i="5"/>
  <c r="C314" i="5"/>
  <c r="D314" i="5"/>
  <c r="A315" i="5"/>
  <c r="B315" i="5"/>
  <c r="C315" i="5"/>
  <c r="D315" i="5"/>
  <c r="A316" i="5"/>
  <c r="B316" i="5"/>
  <c r="C316" i="5"/>
  <c r="D316" i="5"/>
  <c r="A317" i="5"/>
  <c r="B317" i="5"/>
  <c r="C317" i="5"/>
  <c r="D317" i="5"/>
  <c r="A318" i="5"/>
  <c r="B318" i="5"/>
  <c r="C318" i="5"/>
  <c r="D318" i="5"/>
  <c r="A319" i="5"/>
  <c r="B319" i="5"/>
  <c r="C319" i="5"/>
  <c r="D319" i="5"/>
  <c r="A320" i="5"/>
  <c r="B320" i="5"/>
  <c r="C320" i="5"/>
  <c r="D320" i="5"/>
  <c r="A321" i="5"/>
  <c r="B321" i="5"/>
  <c r="C321" i="5"/>
  <c r="D321" i="5"/>
  <c r="A322" i="5"/>
  <c r="B322" i="5"/>
  <c r="C322" i="5"/>
  <c r="D322" i="5"/>
  <c r="A323" i="5"/>
  <c r="B323" i="5"/>
  <c r="C323" i="5"/>
  <c r="D323" i="5"/>
  <c r="A324" i="5"/>
  <c r="B324" i="5"/>
  <c r="C324" i="5"/>
  <c r="D324" i="5"/>
  <c r="A325" i="5"/>
  <c r="B325" i="5"/>
  <c r="C325" i="5"/>
  <c r="D325" i="5"/>
  <c r="A326" i="5"/>
  <c r="B326" i="5"/>
  <c r="C326" i="5"/>
  <c r="D326" i="5"/>
  <c r="A327" i="5"/>
  <c r="B327" i="5"/>
  <c r="C327" i="5"/>
  <c r="D327" i="5"/>
  <c r="A328" i="5"/>
  <c r="B328" i="5"/>
  <c r="C328" i="5"/>
  <c r="D328" i="5"/>
  <c r="A329" i="5"/>
  <c r="B329" i="5"/>
  <c r="C329" i="5"/>
  <c r="D329" i="5"/>
  <c r="A330" i="5"/>
  <c r="B330" i="5"/>
  <c r="C330" i="5"/>
  <c r="D330" i="5"/>
  <c r="A331" i="5"/>
  <c r="B331" i="5"/>
  <c r="C331" i="5"/>
  <c r="D331" i="5"/>
  <c r="A332" i="5"/>
  <c r="B332" i="5"/>
  <c r="C332" i="5"/>
  <c r="D332" i="5"/>
  <c r="A333" i="5"/>
  <c r="B333" i="5"/>
  <c r="C333" i="5"/>
  <c r="D333" i="5"/>
  <c r="A334" i="5"/>
  <c r="B334" i="5"/>
  <c r="C334" i="5"/>
  <c r="D334" i="5"/>
  <c r="A335" i="5"/>
  <c r="B335" i="5"/>
  <c r="C335" i="5"/>
  <c r="D335" i="5"/>
  <c r="A336" i="5"/>
  <c r="B336" i="5"/>
  <c r="C336" i="5"/>
  <c r="D336" i="5"/>
  <c r="A337" i="5"/>
  <c r="B337" i="5"/>
  <c r="C337" i="5"/>
  <c r="D337" i="5"/>
  <c r="A338" i="5"/>
  <c r="B338" i="5"/>
  <c r="C338" i="5"/>
  <c r="D338" i="5"/>
  <c r="A339" i="5"/>
  <c r="B339" i="5"/>
  <c r="C339" i="5"/>
  <c r="D339" i="5"/>
  <c r="A340" i="5"/>
  <c r="B340" i="5"/>
  <c r="C340" i="5"/>
  <c r="D340" i="5"/>
  <c r="A341" i="5"/>
  <c r="B341" i="5"/>
  <c r="C341" i="5"/>
  <c r="D341" i="5"/>
  <c r="A342" i="5"/>
  <c r="B342" i="5"/>
  <c r="C342" i="5"/>
  <c r="D342" i="5"/>
  <c r="A343" i="5"/>
  <c r="B343" i="5"/>
  <c r="C343" i="5"/>
  <c r="D343" i="5"/>
  <c r="A344" i="5"/>
  <c r="B344" i="5"/>
  <c r="C344" i="5"/>
  <c r="D344" i="5"/>
  <c r="A345" i="5"/>
  <c r="B345" i="5"/>
  <c r="C345" i="5"/>
  <c r="D345" i="5"/>
  <c r="A346" i="5"/>
  <c r="B346" i="5"/>
  <c r="C346" i="5"/>
  <c r="D346" i="5"/>
  <c r="A347" i="5"/>
  <c r="B347" i="5"/>
  <c r="C347" i="5"/>
  <c r="D347" i="5"/>
  <c r="A348" i="5"/>
  <c r="B348" i="5"/>
  <c r="C348" i="5"/>
  <c r="D348" i="5"/>
  <c r="A349" i="5"/>
  <c r="B349" i="5"/>
  <c r="C349" i="5"/>
  <c r="D349" i="5"/>
  <c r="A350" i="5"/>
  <c r="B350" i="5"/>
  <c r="C350" i="5"/>
  <c r="D350" i="5"/>
  <c r="A351" i="5"/>
  <c r="B351" i="5"/>
  <c r="C351" i="5"/>
  <c r="D351" i="5"/>
  <c r="A352" i="5"/>
  <c r="B352" i="5"/>
  <c r="C352" i="5"/>
  <c r="D352" i="5"/>
  <c r="A353" i="5"/>
  <c r="B353" i="5"/>
  <c r="C353" i="5"/>
  <c r="D353" i="5"/>
  <c r="A354" i="5"/>
  <c r="B354" i="5"/>
  <c r="C354" i="5"/>
  <c r="D354" i="5"/>
  <c r="A355" i="5"/>
  <c r="B355" i="5"/>
  <c r="C355" i="5"/>
  <c r="D355" i="5"/>
  <c r="A356" i="5"/>
  <c r="B356" i="5"/>
  <c r="C356" i="5"/>
  <c r="D356" i="5"/>
  <c r="A357" i="5"/>
  <c r="B357" i="5"/>
  <c r="C357" i="5"/>
  <c r="D357" i="5"/>
  <c r="A358" i="5"/>
  <c r="B358" i="5"/>
  <c r="C358" i="5"/>
  <c r="D358" i="5"/>
  <c r="A359" i="5"/>
  <c r="B359" i="5"/>
  <c r="C359" i="5"/>
  <c r="D359" i="5"/>
  <c r="A360" i="5"/>
  <c r="B360" i="5"/>
  <c r="C360" i="5"/>
  <c r="D360" i="5"/>
  <c r="A361" i="5"/>
  <c r="B361" i="5"/>
  <c r="C361" i="5"/>
  <c r="D361" i="5"/>
  <c r="A362" i="5"/>
  <c r="B362" i="5"/>
  <c r="C362" i="5"/>
  <c r="D362" i="5"/>
  <c r="A363" i="5"/>
  <c r="B363" i="5"/>
  <c r="C363" i="5"/>
  <c r="D363" i="5"/>
  <c r="A364" i="5"/>
  <c r="B364" i="5"/>
  <c r="C364" i="5"/>
  <c r="D364" i="5"/>
  <c r="A365" i="5"/>
  <c r="B365" i="5"/>
  <c r="C365" i="5"/>
  <c r="D365" i="5"/>
  <c r="A366" i="5"/>
  <c r="B366" i="5"/>
  <c r="C366" i="5"/>
  <c r="D366" i="5"/>
  <c r="A367" i="5"/>
  <c r="B367" i="5"/>
  <c r="C367" i="5"/>
  <c r="D367" i="5"/>
  <c r="A368" i="5"/>
  <c r="B368" i="5"/>
  <c r="C368" i="5"/>
  <c r="D368" i="5"/>
  <c r="A369" i="5"/>
  <c r="B369" i="5"/>
  <c r="C369" i="5"/>
  <c r="D369" i="5"/>
  <c r="A370" i="5"/>
  <c r="B370" i="5"/>
  <c r="C370" i="5"/>
  <c r="D370" i="5"/>
  <c r="A371" i="5"/>
  <c r="B371" i="5"/>
  <c r="C371" i="5"/>
  <c r="D371" i="5"/>
  <c r="A372" i="5"/>
  <c r="B372" i="5"/>
  <c r="C372" i="5"/>
  <c r="D372" i="5"/>
  <c r="A373" i="5"/>
  <c r="B373" i="5"/>
  <c r="C373" i="5"/>
  <c r="D373" i="5"/>
  <c r="A374" i="5"/>
  <c r="B374" i="5"/>
  <c r="C374" i="5"/>
  <c r="D374" i="5"/>
  <c r="B6" i="5"/>
  <c r="B7" i="5"/>
  <c r="B5" i="5"/>
  <c r="O74" i="2"/>
  <c r="P74" i="2"/>
  <c r="Q74" i="2"/>
  <c r="O50" i="2"/>
  <c r="P50" i="2"/>
  <c r="Q50" i="2"/>
  <c r="O51" i="2"/>
  <c r="P51" i="2"/>
  <c r="Q51" i="2"/>
  <c r="O52" i="2"/>
  <c r="P52" i="2"/>
  <c r="Q52" i="2"/>
  <c r="O53" i="2"/>
  <c r="Q53" i="2" s="1"/>
  <c r="P53" i="2"/>
  <c r="O54" i="2"/>
  <c r="P54" i="2"/>
  <c r="Q54" i="2"/>
  <c r="O55" i="2"/>
  <c r="P55" i="2"/>
  <c r="Q55" i="2"/>
  <c r="O56" i="2"/>
  <c r="Q56" i="2" s="1"/>
  <c r="P56" i="2"/>
  <c r="O57" i="2"/>
  <c r="P57" i="2"/>
  <c r="Q57" i="2"/>
  <c r="O58" i="2"/>
  <c r="P58" i="2"/>
  <c r="Q58" i="2"/>
  <c r="O59" i="2"/>
  <c r="P59" i="2"/>
  <c r="Q59" i="2"/>
  <c r="O60" i="2"/>
  <c r="P60" i="2"/>
  <c r="Q60" i="2"/>
  <c r="O61" i="2"/>
  <c r="Q61" i="2" s="1"/>
  <c r="P61" i="2"/>
  <c r="O62" i="2"/>
  <c r="Q62" i="2" s="1"/>
  <c r="P62" i="2"/>
  <c r="O63" i="2"/>
  <c r="P63" i="2"/>
  <c r="Q63" i="2"/>
  <c r="O64" i="2"/>
  <c r="Q64" i="2" s="1"/>
  <c r="P64" i="2"/>
  <c r="O65" i="2"/>
  <c r="P65" i="2"/>
  <c r="Q65" i="2"/>
  <c r="O66" i="2"/>
  <c r="P66" i="2"/>
  <c r="Q66" i="2"/>
  <c r="O67" i="2"/>
  <c r="P67" i="2"/>
  <c r="Q67" i="2"/>
  <c r="O68" i="2"/>
  <c r="P68" i="2"/>
  <c r="Q68" i="2"/>
  <c r="O69" i="2"/>
  <c r="Q69" i="2" s="1"/>
  <c r="P69" i="2"/>
  <c r="O70" i="2"/>
  <c r="P70" i="2"/>
  <c r="Q70" i="2"/>
  <c r="O71" i="2"/>
  <c r="P71" i="2"/>
  <c r="Q71" i="2"/>
  <c r="O72" i="2"/>
  <c r="Q72" i="2" s="1"/>
  <c r="P72" i="2"/>
  <c r="O73" i="2"/>
  <c r="P73" i="2"/>
  <c r="Q73" i="2"/>
  <c r="C26" i="6" l="1"/>
  <c r="C27" i="6"/>
  <c r="B21" i="6"/>
  <c r="C21" i="6" s="1"/>
  <c r="B3" i="6"/>
  <c r="D6" i="5"/>
  <c r="D7" i="5"/>
  <c r="G57" i="5"/>
  <c r="G61" i="5"/>
  <c r="G64" i="5"/>
  <c r="G65" i="5"/>
  <c r="G69" i="5"/>
  <c r="G72" i="5"/>
  <c r="G89" i="5"/>
  <c r="G93" i="5"/>
  <c r="G96" i="5"/>
  <c r="G97" i="5"/>
  <c r="G101" i="5"/>
  <c r="G104" i="5"/>
  <c r="G121" i="5"/>
  <c r="G125" i="5"/>
  <c r="G128" i="5"/>
  <c r="G129" i="5"/>
  <c r="G132" i="5"/>
  <c r="G133" i="5"/>
  <c r="G136" i="5"/>
  <c r="G141" i="5"/>
  <c r="G153" i="5"/>
  <c r="G157" i="5"/>
  <c r="G160" i="5"/>
  <c r="G161" i="5"/>
  <c r="G164" i="5"/>
  <c r="G165" i="5"/>
  <c r="G168" i="5"/>
  <c r="G173" i="5"/>
  <c r="G185" i="5"/>
  <c r="G189" i="5"/>
  <c r="G192" i="5"/>
  <c r="G193" i="5"/>
  <c r="G196" i="5"/>
  <c r="G197" i="5"/>
  <c r="G200" i="5"/>
  <c r="G205" i="5"/>
  <c r="G217" i="5"/>
  <c r="G221" i="5"/>
  <c r="G224" i="5"/>
  <c r="G225" i="5"/>
  <c r="G228" i="5"/>
  <c r="G229" i="5"/>
  <c r="G232" i="5"/>
  <c r="G237" i="5"/>
  <c r="G249" i="5"/>
  <c r="G253" i="5"/>
  <c r="G256" i="5"/>
  <c r="G257" i="5"/>
  <c r="G260" i="5"/>
  <c r="G261" i="5"/>
  <c r="G264" i="5"/>
  <c r="G281" i="5"/>
  <c r="G285" i="5"/>
  <c r="G288" i="5"/>
  <c r="G289" i="5"/>
  <c r="G292" i="5"/>
  <c r="G293" i="5"/>
  <c r="G296" i="5"/>
  <c r="G301" i="5"/>
  <c r="G304" i="5"/>
  <c r="G309" i="5"/>
  <c r="G312" i="5"/>
  <c r="G317" i="5"/>
  <c r="G320" i="5"/>
  <c r="G325" i="5"/>
  <c r="G328" i="5"/>
  <c r="G336" i="5"/>
  <c r="G341" i="5"/>
  <c r="G344" i="5"/>
  <c r="G346" i="5"/>
  <c r="G347" i="5"/>
  <c r="G348" i="5"/>
  <c r="G350" i="5"/>
  <c r="G352" i="5"/>
  <c r="G354" i="5"/>
  <c r="G355" i="5"/>
  <c r="G358" i="5"/>
  <c r="G360" i="5"/>
  <c r="G362" i="5"/>
  <c r="G363" i="5"/>
  <c r="G366" i="5"/>
  <c r="G368" i="5"/>
  <c r="G370" i="5"/>
  <c r="G371" i="5"/>
  <c r="G374" i="5"/>
  <c r="D5" i="5"/>
  <c r="A6" i="5"/>
  <c r="C6" i="5"/>
  <c r="A7" i="5"/>
  <c r="C7" i="5"/>
  <c r="C5" i="5"/>
  <c r="A5" i="5"/>
  <c r="B25" i="6" l="1"/>
  <c r="C25" i="6"/>
  <c r="G213" i="5"/>
  <c r="G333" i="5"/>
  <c r="G365" i="5"/>
  <c r="G323" i="5"/>
  <c r="G318" i="5"/>
  <c r="G109" i="5"/>
  <c r="G307" i="5"/>
  <c r="G5" i="5"/>
  <c r="G269" i="5"/>
  <c r="G77" i="5"/>
  <c r="G45" i="5"/>
  <c r="G298" i="5"/>
  <c r="G186" i="5"/>
  <c r="G331" i="5"/>
  <c r="G266" i="5"/>
  <c r="G206" i="5"/>
  <c r="G166" i="5"/>
  <c r="G106" i="5"/>
  <c r="G74" i="5"/>
  <c r="G38" i="5"/>
  <c r="G357" i="5"/>
  <c r="G329" i="5"/>
  <c r="G294" i="5"/>
  <c r="G234" i="5"/>
  <c r="G184" i="5"/>
  <c r="G138" i="5"/>
  <c r="G70" i="5"/>
  <c r="G37" i="5"/>
  <c r="G315" i="5"/>
  <c r="G262" i="5"/>
  <c r="G181" i="5"/>
  <c r="G156" i="5"/>
  <c r="G134" i="5"/>
  <c r="G102" i="5"/>
  <c r="G30" i="5"/>
  <c r="G349" i="5"/>
  <c r="G230" i="5"/>
  <c r="G202" i="5"/>
  <c r="G174" i="5"/>
  <c r="G154" i="5"/>
  <c r="G29" i="5"/>
  <c r="G280" i="5"/>
  <c r="G122" i="5"/>
  <c r="G22" i="5"/>
  <c r="G373" i="5"/>
  <c r="G339" i="5"/>
  <c r="G322" i="5"/>
  <c r="G277" i="5"/>
  <c r="G248" i="5"/>
  <c r="G198" i="5"/>
  <c r="G149" i="5"/>
  <c r="G117" i="5"/>
  <c r="G85" i="5"/>
  <c r="G53" i="5"/>
  <c r="G21" i="5"/>
  <c r="G245" i="5"/>
  <c r="G216" i="5"/>
  <c r="G170" i="5"/>
  <c r="G142" i="5"/>
  <c r="G110" i="5"/>
  <c r="G78" i="5"/>
  <c r="G46" i="5"/>
  <c r="G13" i="5"/>
  <c r="G300" i="5"/>
  <c r="G268" i="5"/>
  <c r="G108" i="5"/>
  <c r="G20" i="5"/>
  <c r="G330" i="5"/>
  <c r="G314" i="5"/>
  <c r="G290" i="5"/>
  <c r="G282" i="5"/>
  <c r="G274" i="5"/>
  <c r="G258" i="5"/>
  <c r="G250" i="5"/>
  <c r="G242" i="5"/>
  <c r="G226" i="5"/>
  <c r="G218" i="5"/>
  <c r="G210" i="5"/>
  <c r="G372" i="5"/>
  <c r="G364" i="5"/>
  <c r="G356" i="5"/>
  <c r="G338" i="5"/>
  <c r="G306" i="5"/>
  <c r="G276" i="5"/>
  <c r="G244" i="5"/>
  <c r="G212" i="5"/>
  <c r="G152" i="5"/>
  <c r="G60" i="5"/>
  <c r="G140" i="5"/>
  <c r="G76" i="5"/>
  <c r="G68" i="5"/>
  <c r="G36" i="5"/>
  <c r="G337" i="5"/>
  <c r="G321" i="5"/>
  <c r="G305" i="5"/>
  <c r="G297" i="5"/>
  <c r="G265" i="5"/>
  <c r="G233" i="5"/>
  <c r="G201" i="5"/>
  <c r="G169" i="5"/>
  <c r="G137" i="5"/>
  <c r="G113" i="5"/>
  <c r="G105" i="5"/>
  <c r="G81" i="5"/>
  <c r="G73" i="5"/>
  <c r="G49" i="5"/>
  <c r="G41" i="5"/>
  <c r="G33" i="5"/>
  <c r="G25" i="5"/>
  <c r="G17" i="5"/>
  <c r="G9" i="5"/>
  <c r="G273" i="5"/>
  <c r="G241" i="5"/>
  <c r="G209" i="5"/>
  <c r="G180" i="5"/>
  <c r="G120" i="5"/>
  <c r="G332" i="5"/>
  <c r="G316" i="5"/>
  <c r="G204" i="5"/>
  <c r="G84" i="5"/>
  <c r="G272" i="5"/>
  <c r="G240" i="5"/>
  <c r="G208" i="5"/>
  <c r="G176" i="5"/>
  <c r="G144" i="5"/>
  <c r="G112" i="5"/>
  <c r="G88" i="5"/>
  <c r="G80" i="5"/>
  <c r="G56" i="5"/>
  <c r="G48" i="5"/>
  <c r="G40" i="5"/>
  <c r="G32" i="5"/>
  <c r="G24" i="5"/>
  <c r="G16" i="5"/>
  <c r="G8" i="5"/>
  <c r="G369" i="5"/>
  <c r="G361" i="5"/>
  <c r="G353" i="5"/>
  <c r="G345" i="5"/>
  <c r="G334" i="5"/>
  <c r="G324" i="5"/>
  <c r="G313" i="5"/>
  <c r="G302" i="5"/>
  <c r="G270" i="5"/>
  <c r="G238" i="5"/>
  <c r="G177" i="5"/>
  <c r="G148" i="5"/>
  <c r="G236" i="5"/>
  <c r="G172" i="5"/>
  <c r="G100" i="5"/>
  <c r="G44" i="5"/>
  <c r="G28" i="5"/>
  <c r="G340" i="5"/>
  <c r="G308" i="5"/>
  <c r="G367" i="5"/>
  <c r="G359" i="5"/>
  <c r="G351" i="5"/>
  <c r="G343" i="5"/>
  <c r="G335" i="5"/>
  <c r="G327" i="5"/>
  <c r="G319" i="5"/>
  <c r="G311" i="5"/>
  <c r="G303" i="5"/>
  <c r="G295" i="5"/>
  <c r="G287" i="5"/>
  <c r="G279" i="5"/>
  <c r="G271" i="5"/>
  <c r="G263" i="5"/>
  <c r="G255" i="5"/>
  <c r="G247" i="5"/>
  <c r="G239" i="5"/>
  <c r="G231" i="5"/>
  <c r="G223" i="5"/>
  <c r="G215" i="5"/>
  <c r="G207" i="5"/>
  <c r="G199" i="5"/>
  <c r="G191" i="5"/>
  <c r="G183" i="5"/>
  <c r="G175" i="5"/>
  <c r="G167" i="5"/>
  <c r="G159" i="5"/>
  <c r="G151" i="5"/>
  <c r="G143" i="5"/>
  <c r="G135" i="5"/>
  <c r="G127" i="5"/>
  <c r="G119" i="5"/>
  <c r="G111" i="5"/>
  <c r="G103" i="5"/>
  <c r="G95" i="5"/>
  <c r="G87" i="5"/>
  <c r="G79" i="5"/>
  <c r="G71" i="5"/>
  <c r="G63" i="5"/>
  <c r="G55" i="5"/>
  <c r="G47" i="5"/>
  <c r="G39" i="5"/>
  <c r="G31" i="5"/>
  <c r="G23" i="5"/>
  <c r="G15" i="5"/>
  <c r="G7" i="5"/>
  <c r="G145" i="5"/>
  <c r="G116" i="5"/>
  <c r="G52" i="5"/>
  <c r="G12" i="5"/>
  <c r="G124" i="5"/>
  <c r="G342" i="5"/>
  <c r="G326" i="5"/>
  <c r="G310" i="5"/>
  <c r="G286" i="5"/>
  <c r="G278" i="5"/>
  <c r="G254" i="5"/>
  <c r="G246" i="5"/>
  <c r="G222" i="5"/>
  <c r="G284" i="5"/>
  <c r="G252" i="5"/>
  <c r="G220" i="5"/>
  <c r="G188" i="5"/>
  <c r="G92" i="5"/>
  <c r="G14" i="5"/>
  <c r="G90" i="5"/>
  <c r="G58" i="5"/>
  <c r="G178" i="5"/>
  <c r="G146" i="5"/>
  <c r="G114" i="5"/>
  <c r="G82" i="5"/>
  <c r="G50" i="5"/>
  <c r="G190" i="5"/>
  <c r="G158" i="5"/>
  <c r="G126" i="5"/>
  <c r="G94" i="5"/>
  <c r="G62" i="5"/>
  <c r="G42" i="5"/>
  <c r="G34" i="5"/>
  <c r="G26" i="5"/>
  <c r="G18" i="5"/>
  <c r="G10" i="5"/>
  <c r="G299" i="5"/>
  <c r="G291" i="5"/>
  <c r="G283" i="5"/>
  <c r="G275" i="5"/>
  <c r="G267" i="5"/>
  <c r="G259" i="5"/>
  <c r="G251" i="5"/>
  <c r="G243" i="5"/>
  <c r="G235" i="5"/>
  <c r="G227" i="5"/>
  <c r="G219" i="5"/>
  <c r="G211" i="5"/>
  <c r="G203" i="5"/>
  <c r="G195" i="5"/>
  <c r="G187" i="5"/>
  <c r="G179" i="5"/>
  <c r="G171" i="5"/>
  <c r="G163" i="5"/>
  <c r="G155" i="5"/>
  <c r="G147" i="5"/>
  <c r="G139" i="5"/>
  <c r="G131" i="5"/>
  <c r="G123" i="5"/>
  <c r="G115" i="5"/>
  <c r="G107" i="5"/>
  <c r="G99" i="5"/>
  <c r="G91" i="5"/>
  <c r="G83" i="5"/>
  <c r="G75" i="5"/>
  <c r="G67" i="5"/>
  <c r="G59" i="5"/>
  <c r="G51" i="5"/>
  <c r="G43" i="5"/>
  <c r="G35" i="5"/>
  <c r="G27" i="5"/>
  <c r="G19" i="5"/>
  <c r="G11" i="5"/>
  <c r="G214" i="5"/>
  <c r="G182" i="5"/>
  <c r="G150" i="5"/>
  <c r="G118" i="5"/>
  <c r="G86" i="5"/>
  <c r="G54" i="5"/>
  <c r="G194" i="5"/>
  <c r="G162" i="5"/>
  <c r="G130" i="5"/>
  <c r="G98" i="5"/>
  <c r="G66" i="5"/>
  <c r="G6" i="5"/>
  <c r="B28" i="2" l="1"/>
  <c r="C25" i="2" l="1"/>
  <c r="C26" i="2"/>
  <c r="C24" i="2"/>
  <c r="C28" i="2" l="1"/>
  <c r="O33" i="2"/>
  <c r="Q33" i="2" s="1"/>
  <c r="P49" i="2"/>
  <c r="O49" i="2"/>
  <c r="Q49" i="2" s="1"/>
  <c r="P48" i="2"/>
  <c r="O48" i="2"/>
  <c r="Q48" i="2" s="1"/>
  <c r="P47" i="2"/>
  <c r="O47" i="2"/>
  <c r="Q47" i="2" s="1"/>
  <c r="P46" i="2"/>
  <c r="O46" i="2"/>
  <c r="Q46" i="2" s="1"/>
  <c r="P45" i="2"/>
  <c r="O45" i="2"/>
  <c r="Q45" i="2" s="1"/>
  <c r="P44" i="2"/>
  <c r="O44" i="2"/>
  <c r="Q44" i="2" s="1"/>
  <c r="P43" i="2"/>
  <c r="O43" i="2"/>
  <c r="Q43" i="2" s="1"/>
  <c r="P42" i="2"/>
  <c r="O42" i="2"/>
  <c r="Q42" i="2" s="1"/>
  <c r="P41" i="2"/>
  <c r="O41" i="2"/>
  <c r="Q41" i="2" s="1"/>
  <c r="P40" i="2"/>
  <c r="O40" i="2"/>
  <c r="Q40" i="2" s="1"/>
  <c r="P39" i="2"/>
  <c r="O39" i="2"/>
  <c r="Q39" i="2" s="1"/>
  <c r="P38" i="2"/>
  <c r="O38" i="2"/>
  <c r="Q38" i="2" s="1"/>
  <c r="P37" i="2"/>
  <c r="O37" i="2"/>
  <c r="Q37" i="2" s="1"/>
  <c r="P36" i="2"/>
  <c r="O36" i="2"/>
  <c r="Q36" i="2" s="1"/>
  <c r="P35" i="2"/>
  <c r="O35" i="2"/>
  <c r="Q35" i="2" s="1"/>
  <c r="P34" i="2"/>
  <c r="O34" i="2"/>
  <c r="Q34" i="2" s="1"/>
  <c r="P33" i="2"/>
  <c r="M25" i="3"/>
</calcChain>
</file>

<file path=xl/sharedStrings.xml><?xml version="1.0" encoding="utf-8"?>
<sst xmlns="http://schemas.openxmlformats.org/spreadsheetml/2006/main" count="1100" uniqueCount="367">
  <si>
    <t>NAZIV INTERVENCIJE (vrsta intervencije)</t>
  </si>
  <si>
    <t>PRAVNA OSNOVA</t>
  </si>
  <si>
    <t>47.1.a.01. Ulaganja u materijalnu i nematerijalnu imovinu</t>
  </si>
  <si>
    <t>Intervencija se odnosi na ulaganja u materijalnu i nematerijalnu imovinu u sljedećim fazama: primarna proizvodnja, prerada, skladištenje (čuvanje) i priprema proizvoda za tržište</t>
  </si>
  <si>
    <t>47.1.a.02. Istraživanja, eksperimentalne i inovativne metode proizvodnje</t>
  </si>
  <si>
    <t>Intervencija se odnosi na ulaganja povezana s uvođenjem inovativnih praksi i proizvodnih HR 406 HR tehnika sa ciljem poticanja i postizanja gospodarske konkurentnosti radi učinkovitijeg odgovora na tržišna kretanja</t>
  </si>
  <si>
    <t>47.1.b.01 Savjetodavne usluge i tehnička pomoć</t>
  </si>
  <si>
    <t>Cilj intervencije je provedba usluga savjetovanja i aktivnosti tehničke pomoći sa svrhom promicanja, razvijanja i provedbe metoda i tehnika proizvodnje, praksi i standarda kojima se potiče održivi razvoj i djelotvorno upravljanje prirodnim resursima, a ujedno se doprinosi zaustavljanju procesa gubitka bioraznolikosti. Intervencijom se ujedno nastoji poboljšati izvršavanje obveza poslodavaca te zahtjeva povezanih sa zdravljem i sigurnošću na radu u skladu s direktivama 89/391/EEZ, 2009/104/EZ i (EU) 2019/1152.</t>
  </si>
  <si>
    <t>47.1.c.01. Trening i/ili razmjena najboljih praksi</t>
  </si>
  <si>
    <t>Cilj intervencije je provedba osposobljavanja i stručnog usavršavanja osoba (zaposlenika ili članova organizacija proizvođača) i razmjene najboljih praksi sa svrhom promicanja, razvijanja i provedbe metoda i tehnika proizvodnje, praksi i standarda kojima se potiče održivi razvoj i djelotvorno upravljanje prirodnim resursima. Intervencijom se ujedno nastoji poboljšati izvršavanje obveza poslodavaca te zahtjeva povezanih sa zdravljem i sigurnošću na radu u skladu s direktivama 89/391/EEZ, 2009/104/EZ i (EU) 2019/1152</t>
  </si>
  <si>
    <t>47.1.f.01. Promidžba, komunikacija i marketing</t>
  </si>
  <si>
    <t>Cilj intervencije je provedba promidžbe proizvoda na tržištu sa svrhom bolje prepoznatljivosti proizvoda te podizanja komercijalne vrijednosti proizvoda iz sektora voća i povrća, u svježem ili prerađenom obliku, kao i povećanja konzumacije istoga</t>
  </si>
  <si>
    <t xml:space="preserve">47.1.g.01. Sustavi kvalitete za poljoprivredne proizvode </t>
  </si>
  <si>
    <t>Intervencija se odnosi na poboljšanje kvalitete proizvoda kroz razvoj proizvoda sa zaštićenom oznakom izvornosti ili zaštićenom oznakom zemljopisnog podrijetla odnosno proizvoda obuhvaćenih Unijinim ili nacionalnim sustavima kvalitete u Republici Hrvatskoj.</t>
  </si>
  <si>
    <t>7.1. podrazumijeva osnivanje (utvrđivanje), punjenje i popunjavanje uzajamnih fondova od strane HR 421 HR korisnika (organizacija proizvođača);</t>
  </si>
  <si>
    <t>47.1.i.01. Ublažavanje posljedica klimatskih promjena i prilagodba klimatskim promjenama</t>
  </si>
  <si>
    <t xml:space="preserve">(b) koncentriranje ponude i stavljanje proizvoda na tržište, među ostalim izravnim stavljanjem na tržište; ti se ciljevi odnose na specifične ciljeve utvrđene u članku 6. stavku 1. točkama (a), (b) i (c); </t>
  </si>
  <si>
    <t>7.1. - 47.2.a.01. Sprječavanje kriznih situacija i upravljanje njima:</t>
  </si>
  <si>
    <t>7.2. - 47.2.d.01.Sprječavanje kriznih situacija i upravljanje njima:</t>
  </si>
  <si>
    <t>7.3. - 47.2.f.01.Sprječavanje kriznih situacija i upravljanje njima:</t>
  </si>
  <si>
    <t>7.4. - 47.2.i.01.Sprječavanje kriznih situacija i upravljanje njima:</t>
  </si>
  <si>
    <t xml:space="preserve">(c) poboljšanje srednjoročne i dugoročne konkurentnosti, osobito modernizacijom; ti se ciljevi odnose na specifične ciljeve utvrđene u članku 6. stavku 1. točki (c); </t>
  </si>
  <si>
    <t xml:space="preserve">(d) istraživanje i razvoj održivih metoda proizvodnje, uključujući rezistenciju na štetne organizme, rezistenciju na bolesti životinja te ublažavanje klimatskih promjena i prilagodbu tim promjenama, inovativne prakse i proizvodne tehnike za poticanje gospodarske konkurentnosti i jačanje tržišnih kretanja; ti se ciljevi odnose na specifične ciljeve utvrđene u članku 6. stavku 1. točkama (a), (b), (c) i (i); </t>
  </si>
  <si>
    <t>(k) poboljšanje uvjeta zaposlenja i izvršavanje obveza poslodavaca te zahtjeva povezanih sa zdravljem i sigurnošću na radu u skladu s direktivama 89/391/EEZ, 2009/104/EZ i (EU) 2019/1152</t>
  </si>
  <si>
    <t xml:space="preserve">(g) podizanje komercijalne vrijednosti i kvalitete proizvoda, uključujući poboljšanje kvalitete proizvoda i razvoj proizvoda sa zaštićenom oznakom izvornosti ili zaštićenom oznakom zemljopisnog podrijetla odnosno proizvoda obuhvaćenih Unijinim ili nacionalnim sustavima kvalitete koje priznaju države članice; ti se ciljevi odnose na specifični cilj utvrđen u članku 6. stavku 1. točki (b); </t>
  </si>
  <si>
    <t>(f) doprinos ublažavanju klimatskih promjena i prilagodbi tim promjenama</t>
  </si>
  <si>
    <t xml:space="preserve">(i) povećanje konzumacije proizvoda iz sektora voća i povrća, u svježem ili prerađenom obliku; taj se cilj odnosi na specifični cilj utvrđen u članku 6. stavku 1. točki (i); </t>
  </si>
  <si>
    <t>Cilj intervencije je provedba osposobljavanja i stručnog usavršavanja osoba (zaposlenika ili članova organizacija proizvođača) i razmjene najboljih praksi sa svrhom promicanja, razvijanja i provedbe metoda i tehnika proizvodnje, praksi i standarda kojima se potiče održivi razvoj i djelotvorno upravljanje prirodnim resursima. Intervencijom se ujedno nastoji poboljšati izvršavanje obveza poslodavaca te zahtjeva povezanih sa zdravljem i sigurnošću na radu u skladu s direktivama 89/391/EEZ, 2009/104/EZ i (EU) 2019/1153</t>
  </si>
  <si>
    <t>Cilj intervencije je provedba osposobljavanja i stručnog usavršavanja osoba (zaposlenika ili članova organizacija proizvođača) i razmjene najboljih praksi sa svrhom promicanja, razvijanja i provedbe metoda i tehnika proizvodnje, praksi i standarda kojima se potiče održivi razvoj i djelotvorno upravljanje prirodnim resursima. Intervencijom se ujedno nastoji poboljšati izvršavanje obveza poslodavaca te zahtjeva povezanih sa zdravljem i sigurnošću na radu u skladu s direktivama 89/391/EEZ, 2009/104/EZ i (EU) 2019/1154</t>
  </si>
  <si>
    <t>7.2.	podrazumijeva ponovnu sadnju voćnjaka ako je to potrebno nakon obveznog HR 423 HR krčenja iz zdravstvenih ili fitosanitarnih razloga prema uputi nadležnog tijela države članice ili radi prilagodbe klimatskim promjenama;</t>
  </si>
  <si>
    <t>7.3.	podrazumijeva povlačenje proizvoda s tržišta za besplatnu distribuciju ili druge svrhe, uključujući prema potrebi obradu kojom se olakšava to povlačenje;</t>
  </si>
  <si>
    <t>7.4. podrazumijeva osiguranje berbe i proizvodnje kojim se doprinosi zaštiti dohodaka proizvođača u slučaju gubitaka prouzročenih prirodnim katastrofama, nepovoljnim klimatskim prilikama te bolestima ili najezdama štetnih organizama, uz istodobno osiguravanje da korisnici poduzmu potrebne mjere za sprečavanje rizika.</t>
  </si>
  <si>
    <t xml:space="preserve">(h) promidžba i stavljanje proizvoda na tržište; ti se ciljevi odnose na specifične ciljeve utvrđene u članku 6. stavku 1.
točkama (b), (c) i (i); </t>
  </si>
  <si>
    <t>(j) sprečavanje kriza i upravljanje rizicima kako bi se izbjeglo i rješavalo poremećaje na tržištima relevantnog sektora; ti se
ciljevi odnose na specifične ciljeve utvrđene u članku 6. stavku 1. točkama (a), (b) i (c);</t>
  </si>
  <si>
    <t>SEKTORSKI CILJ iz članka 46. Uredbe (EU) br. 2021/2115</t>
  </si>
  <si>
    <t>R.28 (Broj osoba koje imaju koristi od savjeta)</t>
  </si>
  <si>
    <t>R.12. R.15. R.16 (Udjel KPP, Udjel PG.-a, iznos ulaganja u kapacitete)</t>
  </si>
  <si>
    <t>I.8  Poboljšanje položaja poljoprivrednika u lancu opskrbe hranom: Dodana vrijednost za primarne proizvođače u lancu opskrbe hranom</t>
  </si>
  <si>
    <t>R.5 (udjel PG-a) I.8 Poboljšanje položaja poljoprivrednika u lancu opskrbe hranom: Dodana vrijednost za primarne proizvođače u lancu opskrbe hranom</t>
  </si>
  <si>
    <t>I.8 Poboljšanje položaja poljoprivrednika u lancu opskrbe hranom: Dodana vrijednost za primarne proizvođače u lancu opskrbe hranom</t>
  </si>
  <si>
    <t>I.6 Povećanje produktivnosti poljoprivrednih gospodarstava: Ukupna faktorska produktivnost u poljoprivredi</t>
  </si>
  <si>
    <t>I.1 Razmjena znanja i inovacija: Udio proračuna ZPP-a za razmjenu znanja i inovacija</t>
  </si>
  <si>
    <t>R.12 Prilagodba klimatskim promjenama: Udio korištene poljoprivredne površine (KPP) u okviru obveza za koje je dodijeljena potpora za poboljšanje prilagodbe klimatskim promjenama
R.15 Energija iz obnovljivih izvora iz poljoprivrede i šumarstva te iz drugih obnovljivih izvora: Ulaganja u kapacitete za proizvodnju energije iz obnovljivih izvora, uključujući biološke (u megavatima), za koja je dodijeljena potpora 
R.16 Ulaganja povezana s klimom: Udio poljoprivrednih gospodarstava koja primaju potporu za ulaganja u okviru ZPP-a kojima se doprinosi ublažavanju klimatskih promjena i prilagodbi tim promjenama te proizvodnji obnovljive energije ili biomaterijala</t>
  </si>
  <si>
    <t xml:space="preserve">Specifični ciljevi iz članka 6. Uredbe (EU) br. 2021/2115 </t>
  </si>
  <si>
    <t>POKAZATELJI REZULTATA (3) (Prilog I. Uredbe (EU) br. 2021/2115)</t>
  </si>
  <si>
    <t>POKAZATELJI UČINKA (4) (Prilog I. Uredbe (EU) br. 2021/2115)</t>
  </si>
  <si>
    <t>Čl.47. 1 a. Uredba (EU) br. 2021/2115</t>
  </si>
  <si>
    <t>Čl. 47. 1 b. Uredba (EU) br. 2021/2115</t>
  </si>
  <si>
    <t>Čl. 47. 1 c. Uredba (EU) br. 2021/2115</t>
  </si>
  <si>
    <t>Čl.47.1. a. Uredba (EU) br. 2021/2115</t>
  </si>
  <si>
    <t xml:space="preserve">(e) promicanje, razvijanje i provedba: 
i. metoda i tehnika proizvodnje kojima se poštuje okoliš; 
ii. proizvodnih praksi rezistentnih na štetne organizme i bolesti; 
iii. standarda zdravlja i dobrobiti životinja koji nadilaze minimalne zahtjeve utvrđene na temelju prava Unije i nacionalnog prava; 
iv. smanjenja otpada te upotrebe i upravljanja nUredba (EU) br. 2021/2115roizvodima na način siguran za okoliš, uključujući njihovu ponovnu upotrebu i vrednovanje; 
v. zaštite i poboljšanja bioraznolikosti i održive upotrebe prirodnih resursa, posebno zaštite vode, tla i zraka. </t>
  </si>
  <si>
    <t>Čl. 47. 1 f. Uredba (EU) br. 2021/2115</t>
  </si>
  <si>
    <t>Čl.47. 1 g. Uredba (EU) br. 2021/2115</t>
  </si>
  <si>
    <t xml:space="preserve">Čl. 47. 2. Uredba (EU) br. 2021/2115 a. d. f. i. </t>
  </si>
  <si>
    <t>Intervencija doprinosi povećanju površina u okviru obveza za koje je dodijeljena potpora za poboljšanje prilagodbe klimatskim promjenama (npr. Uredba (EU) br. 2021/2115ostava poljskih traka, korištenje feromona, vizualnih i hranidbenih zamki itd.), povećanju proizvodnje energije iz obnovljivih izvora iz poljoprivrede i šumarstva te iz drugih obnovljivih izvora te povećanju ulaganja povezanih s klimom.</t>
  </si>
  <si>
    <t>Čl.47.1 i. Uredba (EU) br. 2021/2115</t>
  </si>
  <si>
    <t>KRATAK OPIS INTERVENCIJE</t>
  </si>
  <si>
    <t>R.9Modernizacija poljoprivrednih gospodarstava: Udio poljoprivrednih gospodarstava koja primaju potporu za ulaganja u restrukturiranje i modernizaciju, uključujući poboljšanje učinkovitosti resursa</t>
  </si>
  <si>
    <t>R.10Bolja organizacija lanca opskrbe: Udio poljoprivrednih gospodarstava koja sudjeluju u skupinama proizvođača, organizacijama proizvođača, lokalnim tržištima, kratkim lancima opskrbe i sustavima kvalitete kojima je dodijeljena potpora u okviru ZPP-a, R.11 Koncentracija ponude: Udio vrijednosti proizvodnje stavljene na tržište po organizacijama proizvođača ili skupinama proizvođača s operativnim programima u određenim sektorima</t>
  </si>
  <si>
    <t>R.5 Upravljanje rizicima: Udio poljoprivrednih gospodarstava s instrumentima za upravljanje rizicima u okviru ZPP-a za koje je dodijeljena potpora, R.10Bolja organizacija lanca opskrbe: Udio poljoprivrednih gospodarstava koja sudjeluju u skupinama proizvođača, organizacijama proizvođača, lokalnim tržištima, kratkim lancima opskrbe i sustavima kvalitete kojima je dodijeljena potpora u okviru ZPP-a, R.11 Koncentracija ponude: Udio vrijednosti proizvodnje stavljene na tržište po organizacijama proizvođača ili skupinama proizvođača s operativnim programima u određenim sektorima</t>
  </si>
  <si>
    <t>OIB Ponuditelja</t>
  </si>
  <si>
    <t>Iznos s PDV-om</t>
  </si>
  <si>
    <t>Iznos bez PDV-a</t>
  </si>
  <si>
    <t>Iznos PDV-a</t>
  </si>
  <si>
    <t>Doprinos članova PO-a u trošku (50% troška)</t>
  </si>
  <si>
    <t>Očekivani iznos EU potpore (50% troška)</t>
  </si>
  <si>
    <t>PODACI O PODNOSITELJU ZAHTJEVA</t>
  </si>
  <si>
    <t>Naziv proizvođačke organizacije:</t>
  </si>
  <si>
    <t>OIB proizvođačke organizacije:</t>
  </si>
  <si>
    <t>Sjedište/adresa:</t>
  </si>
  <si>
    <t>Telefonski broj:</t>
  </si>
  <si>
    <t>Naziv banke:</t>
  </si>
  <si>
    <t>IBAN:</t>
  </si>
  <si>
    <t>PODACI O OPERATIVNOM PROGRAMU</t>
  </si>
  <si>
    <t>Godina provedbe OPERATIVNOG PROGRAMA:</t>
  </si>
  <si>
    <t>Mjesto i datum:</t>
  </si>
  <si>
    <t>Popis dokumentacije koja se prilaže uz zahtjev:</t>
  </si>
  <si>
    <t>UKUPNO:</t>
  </si>
  <si>
    <t>R.1PR Poboljšanje uspješnosti znanjem i inovacijama: Broj osoba koje imaju koristi od savjeta, osposobljavanja, razmjene znanja ili sudjeluju u operativnim skupinama Europskog partnerstva za inovacije (EIP) za koje se dodjeljuje potpora u okviru ZPP-a kako bi se ojačala održiva gospodarska, socijalna, okolišna i klimatska uspješnost te uspješnost u području učinkovitosti resursa</t>
  </si>
  <si>
    <t xml:space="preserve">R.5 Upravljanje rizicima: Udio poljoprivrednih gospodarstava s instrumentima za upravljanje rizicima u okviru ZPP-a za koje je dodijeljena potpora
R. 10PR Bolja organizacija lanca opskrbe: Udio poljoprivrednih gospodarstava koja sudjeluju u skupinama proizvođača, organizacijama proizvođača, lokalnim tržištima, kratkim lancima opskrbe i sustavima kvalitete kojima je dodijeljena potpora u okviru ZPP-a
R. 11 Koncentracija ponude: Udio vrijednosti proizvodnje stavljene na tržište po organizacijama proizvođača ili skupinama proizvođača s operativnim programima u određenim sektorima </t>
  </si>
  <si>
    <t>Administrativni troškovi provedbe operativnog programa od maksimalno 2 % iznosa operativnog fonda</t>
  </si>
  <si>
    <r>
      <rPr>
        <b/>
        <sz val="11"/>
        <color theme="1"/>
        <rFont val="Calibri"/>
        <family val="2"/>
        <charset val="238"/>
        <scheme val="minor"/>
      </rPr>
      <t>SO2</t>
    </r>
    <r>
      <rPr>
        <sz val="11"/>
        <color theme="1"/>
        <rFont val="Calibri"/>
        <family val="2"/>
        <charset val="238"/>
        <scheme val="minor"/>
      </rPr>
      <t xml:space="preserve"> (b) jačanje usmjerenosti na tržište i povećanje konkurentnosti poljoprivrednih gospodarstava kratkoročno i dugoročno, uključujući veću usmjerenost na istraživanja, tehnologiju i digitalizaciju; </t>
    </r>
  </si>
  <si>
    <r>
      <rPr>
        <b/>
        <sz val="11"/>
        <color theme="1"/>
        <rFont val="Calibri"/>
        <family val="2"/>
        <charset val="238"/>
        <scheme val="minor"/>
      </rPr>
      <t>SO3</t>
    </r>
    <r>
      <rPr>
        <sz val="11"/>
        <color theme="1"/>
        <rFont val="Calibri"/>
        <family val="2"/>
        <charset val="238"/>
        <scheme val="minor"/>
      </rPr>
      <t xml:space="preserve"> (c) poboljšanje položaja poljoprivrednika u vrijednosnom lancu</t>
    </r>
  </si>
  <si>
    <r>
      <rPr>
        <b/>
        <sz val="11"/>
        <color theme="1"/>
        <rFont val="Calibri"/>
        <family val="2"/>
        <charset val="238"/>
        <scheme val="minor"/>
      </rPr>
      <t>SO2</t>
    </r>
    <r>
      <rPr>
        <sz val="11"/>
        <color theme="1"/>
        <rFont val="Calibri"/>
        <family val="2"/>
        <charset val="238"/>
        <scheme val="minor"/>
      </rPr>
      <t xml:space="preserve"> (b) jačanje usmjerenosti na tržište i povećanje konkurentnosti poljoprivrednih gospodarstava kratkoročno i dugoročno, uključujući veću usmjerenost na istraživanja, tehnologiju i digitalizaciju</t>
    </r>
  </si>
  <si>
    <r>
      <rPr>
        <b/>
        <sz val="11"/>
        <color theme="1"/>
        <rFont val="Calibri"/>
        <family val="2"/>
        <charset val="238"/>
        <scheme val="minor"/>
      </rPr>
      <t xml:space="preserve">SO3 </t>
    </r>
    <r>
      <rPr>
        <sz val="11"/>
        <color theme="1"/>
        <rFont val="Calibri"/>
        <family val="2"/>
        <charset val="238"/>
        <scheme val="minor"/>
      </rPr>
      <t>(c) poboljšanje položaja poljoprivrednika u vrijednosnom lancu</t>
    </r>
  </si>
  <si>
    <r>
      <rPr>
        <b/>
        <sz val="11"/>
        <color theme="1"/>
        <rFont val="Calibri"/>
        <family val="2"/>
        <charset val="238"/>
        <scheme val="minor"/>
      </rPr>
      <t>XCO</t>
    </r>
    <r>
      <rPr>
        <sz val="11"/>
        <color theme="1"/>
        <rFont val="Calibri"/>
        <family val="2"/>
        <charset val="238"/>
        <scheme val="minor"/>
      </rPr>
      <t xml:space="preserve">  Modernizacija poljoprivrede i ruralnih područja poticanjem i razmjenom znanja, inovacija i digitalizacije u poljoprivredi i ruralnim područjima te promicanjem njihove upotrebe među poljoprivrednicima putem poboljšanog pristupa istraživanjima, inovacijama, razmjeni znanja i osposobljavanju</t>
    </r>
  </si>
  <si>
    <r>
      <rPr>
        <b/>
        <sz val="11"/>
        <color theme="1"/>
        <rFont val="Calibri"/>
        <family val="2"/>
        <charset val="238"/>
        <scheme val="minor"/>
      </rPr>
      <t>SO3</t>
    </r>
    <r>
      <rPr>
        <sz val="11"/>
        <color theme="1"/>
        <rFont val="Calibri"/>
        <family val="2"/>
        <charset val="238"/>
        <scheme val="minor"/>
      </rPr>
      <t>(c) poboljšanje položaja poljoprivrednika u vrijednosnom lancu</t>
    </r>
  </si>
  <si>
    <r>
      <rPr>
        <b/>
        <sz val="11"/>
        <color theme="1"/>
        <rFont val="Calibri"/>
        <family val="2"/>
        <charset val="238"/>
        <scheme val="minor"/>
      </rPr>
      <t>SO5</t>
    </r>
    <r>
      <rPr>
        <sz val="11"/>
        <color theme="1"/>
        <rFont val="Calibri"/>
        <family val="2"/>
        <charset val="238"/>
        <scheme val="minor"/>
      </rPr>
      <t xml:space="preserve"> (e) poticanje održivog razvoja i djelotvornog upravljanja prirodnim resursima, kao što su voda, tlo i zrak, uključujući smanjenjem ovisnosti o kemikalijama</t>
    </r>
  </si>
  <si>
    <r>
      <rPr>
        <b/>
        <sz val="11"/>
        <color theme="1"/>
        <rFont val="Calibri"/>
        <family val="2"/>
        <charset val="238"/>
        <scheme val="minor"/>
      </rPr>
      <t xml:space="preserve">SO6 </t>
    </r>
    <r>
      <rPr>
        <sz val="11"/>
        <color theme="1"/>
        <rFont val="Calibri"/>
        <family val="2"/>
        <charset val="238"/>
        <scheme val="minor"/>
      </rPr>
      <t>(f) doprinos zaustavljanju procesa gubitka bioraznolikosti i pokretanju procesa oporavka bioraznolikosti, poboljšanje usluga ekosustava te očuvanje staništa i krajobraza</t>
    </r>
  </si>
  <si>
    <r>
      <rPr>
        <b/>
        <sz val="11"/>
        <color theme="1"/>
        <rFont val="Calibri"/>
        <family val="2"/>
        <charset val="238"/>
        <scheme val="minor"/>
      </rPr>
      <t xml:space="preserve">XCO </t>
    </r>
    <r>
      <rPr>
        <sz val="11"/>
        <color theme="1"/>
        <rFont val="Calibri"/>
        <family val="2"/>
        <charset val="238"/>
        <scheme val="minor"/>
      </rPr>
      <t xml:space="preserve"> Modernizacija poljoprivrede i ruralnih područja poticanjem i razmjenom znanja, inovacija i digitalizacije u poljoprivredi i ruralnim područjima te promicanjem njihove upotrebe među poljoprivrednicima putem poboljšanog pristupa istraživanjima, inovacijama, razmjeni znanja i osposobljavanju</t>
    </r>
  </si>
  <si>
    <r>
      <rPr>
        <b/>
        <sz val="11"/>
        <color theme="1"/>
        <rFont val="Calibri"/>
        <family val="2"/>
        <charset val="238"/>
        <scheme val="minor"/>
      </rPr>
      <t xml:space="preserve">SO5 </t>
    </r>
    <r>
      <rPr>
        <sz val="11"/>
        <color theme="1"/>
        <rFont val="Calibri"/>
        <family val="2"/>
        <charset val="238"/>
        <scheme val="minor"/>
      </rPr>
      <t>(e) poticanje održivog razvoja i djelotvornog upravljanja prirodnim resursima, kao što su voda, tlo i zrak, uključujući smanjenjem ovisnosti o kemikalijama</t>
    </r>
  </si>
  <si>
    <r>
      <rPr>
        <b/>
        <sz val="11"/>
        <color theme="1"/>
        <rFont val="Calibri"/>
        <family val="2"/>
        <charset val="238"/>
        <scheme val="minor"/>
      </rPr>
      <t xml:space="preserve">XCO </t>
    </r>
    <r>
      <rPr>
        <sz val="11"/>
        <color theme="1"/>
        <rFont val="Calibri"/>
        <family val="2"/>
        <charset val="238"/>
        <scheme val="minor"/>
      </rPr>
      <t>Modernizacija poljoprivrede i ruralnih područja poticanjem i razmjenom znanja, inovacija i digitalizacije u poljoprivredi i ruralnim područjima te promicanjem njihove upotrebe među poljoprivrednicima putem poboljšanog pristupa istraživanjima, inovacijama, razmjeni znanja i osposobljavanju</t>
    </r>
  </si>
  <si>
    <r>
      <rPr>
        <b/>
        <sz val="11"/>
        <color theme="1"/>
        <rFont val="Calibri"/>
        <family val="2"/>
        <charset val="238"/>
        <scheme val="minor"/>
      </rPr>
      <t>SO9</t>
    </r>
    <r>
      <rPr>
        <sz val="11"/>
        <color theme="1"/>
        <rFont val="Calibri"/>
        <family val="2"/>
        <charset val="238"/>
        <scheme val="minor"/>
      </rPr>
      <t xml:space="preserve"> (i) poboljšanje odgovora poljoprivrede Unije na društvene zahtjeve u pogledu hrane i zdravlja, uključujući visokokvalitetnu, sigurnu i hranjivu hranu proizvedenu na održiv način, smanjenje rasipanja hrane kao i poboljšanje dobrobiti životinja te borba protiv antimikrobne rezistencije.</t>
    </r>
  </si>
  <si>
    <r>
      <rPr>
        <b/>
        <sz val="11"/>
        <color theme="1"/>
        <rFont val="Calibri"/>
        <family val="2"/>
        <charset val="238"/>
        <scheme val="minor"/>
      </rPr>
      <t xml:space="preserve">SO2 </t>
    </r>
    <r>
      <rPr>
        <sz val="11"/>
        <color theme="1"/>
        <rFont val="Calibri"/>
        <family val="2"/>
        <charset val="238"/>
        <scheme val="minor"/>
      </rPr>
      <t>(b) jačanje usmjerenosti na tržište i povećanje konkurentnosti poljoprivrednih gospodarstava kratkoročno i dugoročno, uključujući veću usmjerenost na istraživanja, tehnologiju i digitalizaciju</t>
    </r>
  </si>
  <si>
    <r>
      <rPr>
        <b/>
        <sz val="11"/>
        <color theme="1"/>
        <rFont val="Calibri"/>
        <family val="2"/>
        <charset val="238"/>
        <scheme val="minor"/>
      </rPr>
      <t xml:space="preserve">SO1 </t>
    </r>
    <r>
      <rPr>
        <sz val="11"/>
        <color theme="1"/>
        <rFont val="Calibri"/>
        <family val="2"/>
        <charset val="238"/>
        <scheme val="minor"/>
      </rPr>
      <t xml:space="preserve">(a) potpora održivom dohotku poljoprivrednih gospodarstava i otpornosti poljoprivrednog sektora u cijeloj Uniji kako bi se poboljšala dugoročna sigurnost opskrbe hranom i poljoprivredna raznolikost te osigurala gospodarska održivost poljoprivredne proizvodnje u Uniji i </t>
    </r>
    <r>
      <rPr>
        <b/>
        <sz val="11"/>
        <color theme="1"/>
        <rFont val="Calibri"/>
        <family val="2"/>
        <charset val="238"/>
        <scheme val="minor"/>
      </rPr>
      <t>SO3</t>
    </r>
    <r>
      <rPr>
        <sz val="11"/>
        <color theme="1"/>
        <rFont val="Calibri"/>
        <family val="2"/>
        <charset val="238"/>
        <scheme val="minor"/>
      </rPr>
      <t xml:space="preserve"> (c) poboljšanje položaja poljoprivrednika u vrijednosnom lancu</t>
    </r>
  </si>
  <si>
    <r>
      <rPr>
        <b/>
        <sz val="11"/>
        <color theme="1"/>
        <rFont val="Calibri"/>
        <family val="2"/>
        <charset val="238"/>
        <scheme val="minor"/>
      </rPr>
      <t>SO1</t>
    </r>
    <r>
      <rPr>
        <sz val="11"/>
        <color theme="1"/>
        <rFont val="Calibri"/>
        <family val="2"/>
        <charset val="238"/>
        <scheme val="minor"/>
      </rPr>
      <t xml:space="preserve"> (a) potpora održivom dohotku poljoprivrednih gospodarstava i otpornosti poljoprivrednog sektora u cijeloj Uniji kako bi se poboljšala dugoročna sigurnost opskrbe hranom i poljoprivredna raznolikost te osigurala gospodarska održivost poljoprivredne proizvodnje u Uniji i </t>
    </r>
    <r>
      <rPr>
        <b/>
        <sz val="11"/>
        <color theme="1"/>
        <rFont val="Calibri"/>
        <family val="2"/>
        <charset val="238"/>
        <scheme val="minor"/>
      </rPr>
      <t>SO3</t>
    </r>
    <r>
      <rPr>
        <sz val="11"/>
        <color theme="1"/>
        <rFont val="Calibri"/>
        <family val="2"/>
        <charset val="238"/>
        <scheme val="minor"/>
      </rPr>
      <t xml:space="preserve"> (c) poboljšanje položaja poljoprivrednika u vrijednosnom lancu</t>
    </r>
  </si>
  <si>
    <r>
      <rPr>
        <b/>
        <sz val="11"/>
        <color theme="1"/>
        <rFont val="Calibri"/>
        <family val="2"/>
        <charset val="238"/>
        <scheme val="minor"/>
      </rPr>
      <t>SO1</t>
    </r>
    <r>
      <rPr>
        <sz val="11"/>
        <color theme="1"/>
        <rFont val="Calibri"/>
        <family val="2"/>
        <charset val="238"/>
        <scheme val="minor"/>
      </rPr>
      <t xml:space="preserve"> (a) potpora održivom dohotku poljoprivrednih gospodarstava i otpornosti poljoprivrednog sektora u cijeloj Uniji kako bi se poboljšala dugoročna sigurnost opskrbe hranom i poljoprivredna raznolikost te osigurala gospodarska održivost poljoprivredne proizvodnje u Uniji i </t>
    </r>
    <r>
      <rPr>
        <b/>
        <sz val="11"/>
        <color theme="1"/>
        <rFont val="Calibri"/>
        <family val="2"/>
        <charset val="238"/>
        <scheme val="minor"/>
      </rPr>
      <t xml:space="preserve">SO3 </t>
    </r>
    <r>
      <rPr>
        <sz val="11"/>
        <color theme="1"/>
        <rFont val="Calibri"/>
        <family val="2"/>
        <charset val="238"/>
        <scheme val="minor"/>
      </rPr>
      <t>(c) poboljšanje položaja poljoprivrednika u vrijednosnom lancu</t>
    </r>
  </si>
  <si>
    <r>
      <rPr>
        <b/>
        <sz val="11"/>
        <color theme="1"/>
        <rFont val="Calibri"/>
        <family val="2"/>
        <charset val="238"/>
        <scheme val="minor"/>
      </rPr>
      <t xml:space="preserve">SO4 </t>
    </r>
    <r>
      <rPr>
        <sz val="11"/>
        <color theme="1"/>
        <rFont val="Calibri"/>
        <family val="2"/>
        <charset val="238"/>
        <scheme val="minor"/>
      </rPr>
      <t>(d) doprinos ublažavanju klimatskih promjena i prilagodbi tim promjenama, uključujući smanjenjem emisija stakleničkih plinova i poboljšanjem sekvestracije ugljika, te promicanje održive energije</t>
    </r>
  </si>
  <si>
    <t xml:space="preserve">PRILOG III. (EU) br 2017/891 </t>
  </si>
  <si>
    <t>n/p</t>
  </si>
  <si>
    <t>Svi ciljevi vezani uz operativni program koji provodi PO</t>
  </si>
  <si>
    <t>Troškovi vanjskog ili vlastitog stručnog osoblja za provedbu operativnog programa, uključujući zakonski obvezne troškove povezane s plaćama i primanjima, ako ih izravno snosi proizvođačka organizacij ili udruženje proizvođačkih organizacija.  U slučajevima kada proizvođačka organizacija angažira vlastite zaposlenike ili pridružene proizvođače, potrebno je voditi evidenciju o odrađenim satima.Troškovi sastanaka i programa izobrazbe ako se odnose na operativni program, uključujući dnevnice, prijevoz i troškove smještaja, prema potrebi na temelju paušalnog iznosa ili veličina jediničnih troškova.</t>
  </si>
  <si>
    <t>NAZIV INTERVENCIJE (vrsta intervencije)/ NAZIV  TROŠKA</t>
  </si>
  <si>
    <t>– izgradnja, rekonstrukcija i opremanje staklenika i plastenika</t>
  </si>
  <si>
    <t>– izgradnja, rekonstrukcija i opremanje sustava zaštite (protiv tuče, kiše, mraza)</t>
  </si>
  <si>
    <t>– izgradnja, rekonstrukcija i opremanje skladišnih – rashladnih kapaciteta</t>
  </si>
  <si>
    <t>– ulaganja u poboljšanje postojećih skladišnih tehnologija (CA, ULO i sl.)</t>
  </si>
  <si>
    <t>– ulaganja u nabavu uređaja predviđenih za čišćenje i održavanja prostora gdje se skladišti voće i povrće</t>
  </si>
  <si>
    <t>– ulaganja u opremu za berbu, sortiranje i pakiranje, pranje i označavanje proizvoda</t>
  </si>
  <si>
    <t>– ulaganja u opremu za sušenje, pakiranje, zamrzavanje</t>
  </si>
  <si>
    <t>– kupnja ili nadogradnja računalnog softvera</t>
  </si>
  <si>
    <t>– ulaganja u dionice ili kapital trgovačkih društava koja neposredno pridonose postizanju ciljeva operativnog programa.</t>
  </si>
  <si>
    <t>– inovacije u nove proizvode te nove metoda uzgoja</t>
  </si>
  <si>
    <t>– ulaganja u rasadnike u svrhu proizvodnje novih sorti i kultivara</t>
  </si>
  <si>
    <t>– kupnja i ugradnja nove ili nadogradnja postojeće opreme kojom se racionaliziraju troškovi proizvodnje i provode principi kružnog gospodarenja</t>
  </si>
  <si>
    <t>– studijska putovanja</t>
  </si>
  <si>
    <t>– sudjelovanje na konferencijama, seminarima i radionicama</t>
  </si>
  <si>
    <t>– izrada promotivnih materijala</t>
  </si>
  <si>
    <t>– izrada i nadogradnje komunikacijskih alata i sl., koje su povezane s promicanjem i provedbom metoda i tehnika proizvodnje, praksi i standarda kojima se potiče održivi razvoj i djelotvorno upravljanje prirodnim resursima, a ujedno se doprinosi zaustavljanju procesa gubitka bioraznolikosti</t>
  </si>
  <si>
    <t>– korištenje stručnih savjeta u svrhu usvajanja i primjene dobrih poljoprivrednih praksi</t>
  </si>
  <si>
    <t>– izrada plana rada i sl., povezanih s provedbom metoda i tehnika proizvodnje, praksi i standarda kojima se potiče održivi razvoj i djelotvorno upravljanje prirodnim resursima.</t>
  </si>
  <si>
    <t>– profesionalni razvoj</t>
  </si>
  <si>
    <t>– dijeljenja i razmjene znanja s drugim korisnicima ove intervencije u području zaštite tla, održivog gospodarenja hranjivim tvarima, smanjenju korištenja pesticida</t>
  </si>
  <si>
    <t>– sudjelovanje na konferencijama, seminarima i radionicama.</t>
  </si>
  <si>
    <t>– sudjelovanje na sajmovima i izložbama</t>
  </si>
  <si>
    <t>– izrada promotivnih materijala, mrežnih stranica</t>
  </si>
  <si>
    <t>– zakup oglasnog prostora i oglašavanje u medijima</t>
  </si>
  <si>
    <t>– promotivne kampanje i organizacije namjenskih promotivnih događanja</t>
  </si>
  <si>
    <t>– radionice i seminari</t>
  </si>
  <si>
    <t>– istraživanja tržišta i tržišnih trendova i sl.</t>
  </si>
  <si>
    <t>– sudjelovanje i ispunjavanje kriterija programa kvalitete u skladu s nacionalnim i EU zakonodavstvom.</t>
  </si>
  <si>
    <t>– zaštita kvalitete tla i očuvanja organske tvari u tlu, očuvanje kakvoće voda, zaštita zdravlja ljudi i životinja, zaštita bioraznolikosti.</t>
  </si>
  <si>
    <t>– uspostava, punjenje i popunjavanje uzajamnih fondova, u skladu s aktivnostima operativnih programa proizvođačkih organizacija koje se poduzimaju s ciljem sprječavanja gubitaka i šteta u proizvodnji voća i povrća, a odnosi se na administrativne troškove osnivanja i rada po računu uzajamnog fonda.</t>
  </si>
  <si>
    <t>– ponovna sadnja voćnjaka ako je to potrebno nakon obveznog krčenja iz zdravstvenih ili fitosanitarnih razloga prema uputi nadležnog tijela, ili radi prilagodbe klimatskim promjenama.</t>
  </si>
  <si>
    <t>– povlačenje proizvoda s tržišta za besplatnu distribuciju ili druge svrhe uključujući prema potrebi obradu kojom se olakšava to povlačenje</t>
  </si>
  <si>
    <t>– prijevoz, sortiranje i pakiranje (kondicioniranje) u skladu s člankom 25. Uredbe (EU) br. 2021/2115 (troškovi prijevoza plaćaju se onoj strani koja stvarno snosi financijski trošak predmetne operacije prijevoza).</t>
  </si>
  <si>
    <t>– osiguranje berbe i proizvodnje kojim se doprinosi zaštiti dohodaka proizvođača u slučaju gubitaka prouzročenih prirodnim katastrofama, nepovoljnim klimatskim prilikama te bolestima ili najezdama štetnih organizama, uz istodobno osiguravanje da korisnici poduzmu potrebne mjere za sprečavanje rizika.</t>
  </si>
  <si>
    <t>– primijenjena istraživanja u svrhu poboljšanja svojstava kvalitete proizvoda i sl.  I drugi troškovi ulaganja proizvođačkih organizacija u sektoru voća i povrća povezani s uvođenjem inovativnih praksi</t>
  </si>
  <si>
    <t xml:space="preserve"> 47.2.f.01.Sprječavanje kriznih situacija i upravljanje njima:</t>
  </si>
  <si>
    <t xml:space="preserve"> 47.2.i.01.Sprječavanje kriznih situacija i upravljanje njima:</t>
  </si>
  <si>
    <t>47.2.d.01.Sprječavanje kriznih situacija i upravljanje njima:</t>
  </si>
  <si>
    <t>47.2.a.01. Sprječavanje kriznih situacija i upravljanje njima:</t>
  </si>
  <si>
    <t>47.2.i.01.Sprječavanje kriznih situacija i upravljanje njima:</t>
  </si>
  <si>
    <t>47.2.f.01.Sprječavanje kriznih situacija i upravljanje njima:</t>
  </si>
  <si>
    <t>47.1.a.01.</t>
  </si>
  <si>
    <t>47.1.a.02.</t>
  </si>
  <si>
    <t>47.1.b.01</t>
  </si>
  <si>
    <t>47.1.c.01.</t>
  </si>
  <si>
    <t>47.1.f.01.</t>
  </si>
  <si>
    <t>47.1.g.01.</t>
  </si>
  <si>
    <t>47.1.i.01.</t>
  </si>
  <si>
    <t>47.2.a.01.</t>
  </si>
  <si>
    <t>47.2.d.01.</t>
  </si>
  <si>
    <t>47.2.f.01.</t>
  </si>
  <si>
    <t>47.2.i.01.</t>
  </si>
  <si>
    <t>/</t>
  </si>
  <si>
    <t>izgradnja, rekonstrukcija i opremanje staklenika i plastenika</t>
  </si>
  <si>
    <t>izgradnja, rekonstrukcija i opremanje sustava zaštite (protiv tuče, kiše, mraza)</t>
  </si>
  <si>
    <t>izgradnja, rekonstrukcija i opremanje skladišnih – rashladnih kapaciteta</t>
  </si>
  <si>
    <t>ulaganja u poboljšanje postojećih skladišnih tehnologija (CA, ULO i sl.)</t>
  </si>
  <si>
    <t>ulaganja u nabavu uređaja predviđenih za čišćenje i održavanja prostora gdje se skladišti voće i povrće</t>
  </si>
  <si>
    <t>ulaganja u opremu za berbu, sortiranje i pakiranje, pranje i označavanje proizvoda</t>
  </si>
  <si>
    <t>ulaganja u opremu za sušenje, pakiranje, zamrzavanje</t>
  </si>
  <si>
    <t>kupnja ili nadogradnja računalnog softvera</t>
  </si>
  <si>
    <t>ulaganja u dionice ili kapital trgovačkih društava koja neposredno pridonose postizanju ciljeva operativnog programa.</t>
  </si>
  <si>
    <t>inovacije u nove proizvode te nove metoda uzgoja</t>
  </si>
  <si>
    <t>ulaganja u rasadnike u svrhu proizvodnje novih sorti i kultivara</t>
  </si>
  <si>
    <t>kupnja i ugradnja nove ili nadogradnja postojeće opreme kojom se racionaliziraju troškovi proizvodnje i provode principi kružnog gospodarenja</t>
  </si>
  <si>
    <t>studijska putovanja</t>
  </si>
  <si>
    <t>sudjelovanje na konferencijama, seminarima i radionicama</t>
  </si>
  <si>
    <t>izrada promotivnih materijala</t>
  </si>
  <si>
    <t>korištenje stručnih savjeta u svrhu usvajanja i primjene dobrih poljoprivrednih praksi</t>
  </si>
  <si>
    <t>profesionalni razvoj</t>
  </si>
  <si>
    <t>sudjelovanje na konferencijama, seminarima i radionicama.</t>
  </si>
  <si>
    <t>sudjelovanje na sajmovima i izložbama</t>
  </si>
  <si>
    <t>izrada promotivnih materijala, mrežnih stranica</t>
  </si>
  <si>
    <t>zakup oglasnog prostora i oglašavanje u medijima</t>
  </si>
  <si>
    <t>promotivne kampanje i organizacije namjenskih promotivnih događanja</t>
  </si>
  <si>
    <t>radionice i seminari</t>
  </si>
  <si>
    <t>istraživanja tržišta i tržišnih trendova i sl.</t>
  </si>
  <si>
    <t>sudjelovanje i ispunjavanje kriterija programa kvalitete u skladu s nacionalnim i EU zakonodavstvom.</t>
  </si>
  <si>
    <t>zaštita kvalitete tla i očuvanja organske tvari u tlu, očuvanje kakvoće voda, zaštita zdravlja ljudi i životinja, zaštita bioraznolikosti.</t>
  </si>
  <si>
    <t>povlačenje proizvoda s tržišta za besplatnu distribuciju ili druge svrhe uključujući prema potrebi obradu kojom se olakšava to povlačenje</t>
  </si>
  <si>
    <t>primijenjena istraživanja u svrhu poboljšanja svojstava kvalitete proizvoda i sl.  I drugi troškovi ulaganja proizvođačkih organizacija u sektoru voća i povrća povezani s uvođenjem inovativnih praksi</t>
  </si>
  <si>
    <t>izrada i nadogradnje komunikacijskih alata i sl., koje su povezane s promicanjem i provedbom metoda i tehnika proizvodnje, praksi i standarda kojima se potiče održivi razvoj i djelotvorno upravljanje prirodnim resursima, a ujedno se doprinosi zaustavljanju procesa gubitka bioraznolikosti</t>
  </si>
  <si>
    <t>izrada plana rada i sl., povezanih s provedbom metoda i tehnika proizvodnje, praksi i standarda kojima se potiče održivi razvoj i djelotvorno upravljanje prirodnim resursima.</t>
  </si>
  <si>
    <t>dijeljenja i razmjene znanja s drugim korisnicima ove intervencije u području zaštite tla, održivog gospodarenja hranjivim tvarima, smanjenju korištenja pesticida</t>
  </si>
  <si>
    <t>uspostava, punjenje i popunjavanje uzajamnih fondova, u skladu s aktivnostima operativnih programa proizvođačkih organizacija koje se poduzimaju s ciljem sprječavanja gubitaka i šteta u proizvodnji voća i povrća, a odnosi se na administrativne troškove osnivanja i rada po računu uzajamnog fonda.</t>
  </si>
  <si>
    <t>ponovna sadnja voćnjaka ako je to potrebno nakon obveznog krčenja iz zdravstvenih ili fitosanitarnih razloga prema uputi nadležnog tijela, ili radi prilagodbe klimatskim promjenama.</t>
  </si>
  <si>
    <t>prijevoz, sortiranje i pakiranje (kondicioniranje) u skladu s člankom 25. Uredbe (EU) br. 2021/2115 (troškovi prijevoza plaćaju se onoj strani koja stvarno snosi financijski trošak predmetne operacije prijevoza).</t>
  </si>
  <si>
    <t>osiguranje berbe i proizvodnje kojim se doprinosi zaštiti dohodaka proizvođača u slučaju gubitaka prouzročenih prirodnim katastrofama, nepovoljnim klimatskim prilikama te bolestima ili najezdama štetnih organizama, uz istodobno osiguravanje da korisnici poduzmu potrebne mjere za sprečavanje rizika.</t>
  </si>
  <si>
    <t>47.1.a.01./ izgradnja, rekonstrukcija i opremanje staklenika i plastenika</t>
  </si>
  <si>
    <t>47.1.a.01./ izgradnja, rekonstrukcija i opremanje sustava zaštite (protiv tuče, kiše, mraza)</t>
  </si>
  <si>
    <t>47.1.a.01./ izgradnja, rekonstrukcija i opremanje skladišnih – rashladnih kapaciteta</t>
  </si>
  <si>
    <t>47.1.a.01./ ulaganja u poboljšanje postojećih skladišnih tehnologija (CA, ULO i sl.)</t>
  </si>
  <si>
    <t>47.1.a.01./ ulaganja u nabavu uređaja predviđenih za čišćenje i održavanja prostora gdje se skladišti voće i povrće</t>
  </si>
  <si>
    <t>47.1.a.01./ ulaganja u opremu za berbu, sortiranje i pakiranje, pranje i označavanje proizvoda</t>
  </si>
  <si>
    <t>47.1.a.01./ ulaganja u opremu za sušenje, pakiranje, zamrzavanje</t>
  </si>
  <si>
    <t>47.1.a.01./ kupnja ili nadogradnja računalnog softvera</t>
  </si>
  <si>
    <t>47.1.a.01./ ulaganja u dionice ili kapital trgovačkih društava koja neposredno pridonose postizanju ciljeva operativnog programa.</t>
  </si>
  <si>
    <t>47.1.a.02./ inovacije u nove proizvode te nove metoda uzgoja</t>
  </si>
  <si>
    <t>47.1.a.02./ ulaganja u rasadnike u svrhu proizvodnje novih sorti i kultivara</t>
  </si>
  <si>
    <t>47.1.a.02./ kupnja i ugradnja nove ili nadogradnja postojeće opreme kojom se racionaliziraju troškovi proizvodnje i provode principi kružnog gospodarenja</t>
  </si>
  <si>
    <t>47.1.a.02./ primijenjena istraživanja u svrhu poboljšanja svojstava kvalitete proizvoda i sl.  I drugi troškovi ulaganja proizvođačkih organizacija u sektoru voća i povrća povezani s uvođenjem inovativnih praksi</t>
  </si>
  <si>
    <t>47.1.b.01/ studijska putovanja</t>
  </si>
  <si>
    <t>47.1.b.01/ sudjelovanje na konferencijama, seminarima i radionicama</t>
  </si>
  <si>
    <t>47.1.b.01/ izrada promotivnih materijala</t>
  </si>
  <si>
    <t>47.1.b.01/ izrada i nadogradnje komunikacijskih alata i sl., koje su povezane s promicanjem i provedbom metoda i tehnika proizvodnje, praksi i standarda kojima se potiče održivi razvoj i djelotvorno upravljanje prirodnim resursima, a ujedno se doprinosi zaustavljanju procesa gubitka bioraznolikosti</t>
  </si>
  <si>
    <t>47.1.b.01/ korištenje stručnih savjeta u svrhu usvajanja i primjene dobrih poljoprivrednih praksi</t>
  </si>
  <si>
    <t>47.1.b.01/ izrada plana rada i sl., povezanih s provedbom metoda i tehnika proizvodnje, praksi i standarda kojima se potiče održivi razvoj i djelotvorno upravljanje prirodnim resursima.</t>
  </si>
  <si>
    <t>47.1.c.01./ profesionalni razvoj</t>
  </si>
  <si>
    <t>47.1.c.01./ dijeljenja i razmjene znanja s drugim korisnicima ove intervencije u području zaštite tla, održivog gospodarenja hranjivim tvarima, smanjenju korištenja pesticida</t>
  </si>
  <si>
    <t>47.1.c.01./ studijska putovanja</t>
  </si>
  <si>
    <t>47.1.c.01./ sudjelovanje na konferencijama, seminarima i radionicama.</t>
  </si>
  <si>
    <t>47.1.f.01./ sudjelovanje na sajmovima i izložbama</t>
  </si>
  <si>
    <t>47.1.f.01./ izrada promotivnih materijala, mrežnih stranica</t>
  </si>
  <si>
    <t>47.1.f.01./ zakup oglasnog prostora i oglašavanje u medijima</t>
  </si>
  <si>
    <t>47.1.f.01./ promotivne kampanje i organizacije namjenskih promotivnih događanja</t>
  </si>
  <si>
    <t>47.1.f.01./ radionice i seminari</t>
  </si>
  <si>
    <t>47.1.f.01./ istraživanja tržišta i tržišnih trendova i sl.</t>
  </si>
  <si>
    <t>47.1.g.01./ sudjelovanje i ispunjavanje kriterija programa kvalitete u skladu s nacionalnim i EU zakonodavstvom.</t>
  </si>
  <si>
    <t>47.1.i.01./ zaštita kvalitete tla i očuvanja organske tvari u tlu, očuvanje kakvoće voda, zaštita zdravlja ljudi i životinja, zaštita bioraznolikosti.</t>
  </si>
  <si>
    <t>47.2.a.01./ uspostava, punjenje i popunjavanje uzajamnih fondova, u skladu s aktivnostima operativnih programa proizvođačkih organizacija koje se poduzimaju s ciljem sprječavanja gubitaka i šteta u proizvodnji voća i povrća, a odnosi se na administrativne troškove osnivanja i rada po računu uzajamnog fonda.</t>
  </si>
  <si>
    <t>47.2.d.01./ ponovna sadnja voćnjaka ako je to potrebno nakon obveznog krčenja iz zdravstvenih ili fitosanitarnih razloga prema uputi nadležnog tijela, ili radi prilagodbe klimatskim promjenama.</t>
  </si>
  <si>
    <t>47.2.f.01./ povlačenje proizvoda s tržišta za besplatnu distribuciju ili druge svrhe uključujući prema potrebi obradu kojom se olakšava to povlačenje</t>
  </si>
  <si>
    <t>47.2.f.01./ prijevoz, sortiranje i pakiranje (kondicioniranje) u skladu s člankom 25. Uredbe (EU) br. 2021/2115 (troškovi prijevoza plaćaju se onoj strani koja stvarno snosi financijski trošak predmetne operacije prijevoza).</t>
  </si>
  <si>
    <t>47.2.i.01./ osiguranje berbe i proizvodnje kojim se doprinosi zaštiti dohodaka proizvođača u slučaju gubitaka prouzročenih prirodnim katastrofama, nepovoljnim klimatskim prilikama te bolestima ili najezdama štetnih organizama, uz istodobno osiguravanje da korisnici poduzmu potrebne mjere za sprečavanje rizika.</t>
  </si>
  <si>
    <t xml:space="preserve">Administrativni troškovi provedbe operativnog programa </t>
  </si>
  <si>
    <t>Administrativni troškovi</t>
  </si>
  <si>
    <t xml:space="preserve">47.1.a.01./ (b) koncentriranje ponude i stavljanje proizvoda na tržište, među ostalim izravnim stavljanjem na tržište; ti se ciljevi odnose na specifične ciljeve utvrđene u članku 6. stavku 1. točkama (a), (b) i (c); </t>
  </si>
  <si>
    <t xml:space="preserve">47.1.a.01./ (c) poboljšanje srednjoročne i dugoročne konkurentnosti, osobito modernizacijom; ti se ciljevi odnose na specifične ciljeve utvrđene u članku 6. stavku 1. točki (c); </t>
  </si>
  <si>
    <t xml:space="preserve">47.1.a.02./ (d) istraživanje i razvoj održivih metoda proizvodnje, uključujući rezistenciju na štetne organizme, rezistenciju na bolesti životinja te ublažavanje klimatskih promjena i prilagodbu tim promjenama, inovativne prakse i proizvodne tehnike za poticanje gospodarske konkurentnosti i jačanje tržišnih kretanja; ti se ciljevi odnose na specifične ciljeve utvrđene u članku 6. stavku 1. točkama (a), (b), (c) i (i); </t>
  </si>
  <si>
    <t xml:space="preserve">47.1.b.01/ (e) promicanje, razvijanje i provedba: 
i. metoda i tehnika proizvodnje kojima se poštuje okoliš; 
ii. proizvodnih praksi rezistentnih na štetne organizme i bolesti; 
iii. standarda zdravlja i dobrobiti životinja koji nadilaze minimalne zahtjeve utvrđene na temelju prava Unije i nacionalnog prava; 
iv. smanjenja otpada te upotrebe i upravljanja nUredba (EU) br. 2021/2115roizvodima na način siguran za okoliš, uključujući njihovu ponovnu upotrebu i vrednovanje; 
v. zaštite i poboljšanja bioraznolikosti i održive upotrebe prirodnih resursa, posebno zaštite vode, tla i zraka. </t>
  </si>
  <si>
    <t>47.1.b.01/ (k) poboljšanje uvjeta zaposlenja i izvršavanje obveza poslodavaca te zahtjeva povezanih sa zdravljem i sigurnošću na radu u skladu s direktivama 89/391/EEZ, 2009/104/EZ i (EU) 2019/1152</t>
  </si>
  <si>
    <t xml:space="preserve">47.1.c.01./ (e) promicanje, razvijanje i provedba: 
i. metoda i tehnika proizvodnje kojima se poštuje okoliš; 
ii. proizvodnih praksi rezistentnih na štetne organizme i bolesti; 
iii. standarda zdravlja i dobrobiti životinja koji nadilaze minimalne zahtjeve utvrđene na temelju prava Unije i nacionalnog prava; 
iv. smanjenja otpada te upotrebe i upravljanja nUredba (EU) br. 2021/2115roizvodima na način siguran za okoliš, uključujući njihovu ponovnu upotrebu i vrednovanje; 
v. zaštite i poboljšanja bioraznolikosti i održive upotrebe prirodnih resursa, posebno zaštite vode, tla i zraka. </t>
  </si>
  <si>
    <t>47.1.c.01./ (k) poboljšanje uvjeta zaposlenja i izvršavanje obveza poslodavaca te zahtjeva povezanih sa zdravljem i sigurnošću na radu u skladu s direktivama 89/391/EEZ, 2009/104/EZ i (EU) 2019/1152</t>
  </si>
  <si>
    <t xml:space="preserve">47.1.f.01./ (g) podizanje komercijalne vrijednosti i kvalitete proizvoda, uključujući poboljšanje kvalitete proizvoda i razvoj proizvoda sa zaštićenom oznakom izvornosti ili zaštićenom oznakom zemljopisnog podrijetla odnosno proizvoda obuhvaćenih Unijinim ili nacionalnim sustavima kvalitete koje priznaju države članice; ti se ciljevi odnose na specifični cilj utvrđen u članku 6. stavku 1. točki (b); </t>
  </si>
  <si>
    <t>47.1.f.01./ (f) doprinos ublažavanju klimatskih promjena i prilagodbi tim promjenama</t>
  </si>
  <si>
    <t xml:space="preserve">47.1.f.01./ (i) povećanje konzumacije proizvoda iz sektora voća i povrća, u svježem ili prerađenom obliku; taj se cilj odnosi na specifični cilj utvrđen u članku 6. stavku 1. točki (i); </t>
  </si>
  <si>
    <t xml:space="preserve">47.1.g.01./ (c) poboljšanje srednjoročne i dugoročne konkurentnosti, osobito modernizacijom; ti se ciljevi odnose na specifične ciljeve utvrđene u članku 6. stavku 1. točki (c); </t>
  </si>
  <si>
    <t xml:space="preserve">47.1.g.01./ (g) podizanje komercijalne vrijednosti i kvalitete proizvoda, uključujući poboljšanje kvalitete proizvoda i razvoj proizvoda sa zaštićenom oznakom izvornosti ili zaštićenom oznakom zemljopisnog podrijetla odnosno proizvoda obuhvaćenih Unijinim ili nacionalnim sustavima kvalitete koje priznaju države članice; ti se ciljevi odnose na specifični cilj utvrđen u članku 6. stavku 1. točki (b); </t>
  </si>
  <si>
    <t>47.2.a.01./ (j) sprečavanje kriza i upravljanje rizicima kako bi se izbjeglo i rješavalo poremećaje na tržištima relevantnog sektora; ti se
ciljevi odnose na specifične ciljeve utvrđene u članku 6. stavku 1. točkama (a), (b) i (c);</t>
  </si>
  <si>
    <t>47.2.d.01./ (j) sprečavanje kriza i upravljanje rizicima kako bi se izbjeglo i rješavalo poremećaje na tržištima relevantnog sektora; ti se
ciljevi odnose na specifične ciljeve utvrđene u članku 6. stavku 1. točkama (a), (b) i (c);</t>
  </si>
  <si>
    <t>47.2.f.01./ (j) sprečavanje kriza i upravljanje rizicima kako bi se izbjeglo i rješavalo poremećaje na tržištima relevantnog sektora; ti se
ciljevi odnose na specifične ciljeve utvrđene u članku 6. stavku 1. točkama (a), (b) i (c);</t>
  </si>
  <si>
    <t>47.2.i.01./ (j) sprečavanje kriza i upravljanje rizicima kako bi se izbjeglo i rješavalo poremećaje na tržištima relevantnog sektora; ti se
ciljevi odnose na specifične ciljeve utvrđene u članku 6. stavku 1. točkama (a), (b) i (c);</t>
  </si>
  <si>
    <t>47.1.i.01./ (f) doprinos ublažavanju klimatskih promjena i prilagodbi tim promjenama</t>
  </si>
  <si>
    <t xml:space="preserve">47.1.i.01./ (h) promidžba i stavljanje proizvoda na tržište; ti se ciljevi odnose na specifične ciljeve utvrđene u članku 6. stavku 1.
točkama (b), (c) i (i); </t>
  </si>
  <si>
    <t>Administrativni troškovi/ Svi ciljevi vezani uz operativni program koji provodi PO</t>
  </si>
  <si>
    <t xml:space="preserve">47.1.a.01./ SO2 (b) jačanje usmjerenosti na tržište i povećanje konkurentnosti poljoprivrednih gospodarstava kratkoročno i dugoročno, uključujući veću usmjerenost na istraživanja, tehnologiju i digitalizaciju; </t>
  </si>
  <si>
    <t>47.1.a.01./ SO3 (c) poboljšanje položaja poljoprivrednika u vrijednosnom lancu</t>
  </si>
  <si>
    <t>47.1.a.02./ SO2 (b) jačanje usmjerenosti na tržište i povećanje konkurentnosti poljoprivrednih gospodarstava kratkoročno i dugoročno, uključujući veću usmjerenost na istraživanja, tehnologiju i digitalizaciju</t>
  </si>
  <si>
    <t>47.1.a.02./ SO3 (c) poboljšanje položaja poljoprivrednika u vrijednosnom lancu</t>
  </si>
  <si>
    <t>47.1.a.02./ XCO  Modernizacija poljoprivrede i ruralnih područja poticanjem i razmjenom znanja, inovacija i digitalizacije u poljoprivredi i ruralnim područjima te promicanjem njihove upotrebe među poljoprivrednicima putem poboljšanog pristupa istraživanjima, inovacijama, razmjeni znanja i osposobljavanju</t>
  </si>
  <si>
    <t>47.1.b.01/ SO3(c) poboljšanje položaja poljoprivrednika u vrijednosnom lancu</t>
  </si>
  <si>
    <t>47.1.b.01/ SO5 (e) poticanje održivog razvoja i djelotvornog upravljanja prirodnim resursima, kao što su voda, tlo i zrak, uključujući smanjenjem ovisnosti o kemikalijama</t>
  </si>
  <si>
    <t>47.1.b.01/ SO6 (f) doprinos zaustavljanju procesa gubitka bioraznolikosti i pokretanju procesa oporavka bioraznolikosti, poboljšanje usluga ekosustava te očuvanje staništa i krajobraza</t>
  </si>
  <si>
    <t>47.1.b.01/ XCO  Modernizacija poljoprivrede i ruralnih područja poticanjem i razmjenom znanja, inovacija i digitalizacije u poljoprivredi i ruralnim područjima te promicanjem njihove upotrebe među poljoprivrednicima putem poboljšanog pristupa istraživanjima, inovacijama, razmjeni znanja i osposobljavanju</t>
  </si>
  <si>
    <t>47.1.c.01./ SO3 (c) poboljšanje položaja poljoprivrednika u vrijednosnom lancu</t>
  </si>
  <si>
    <t>47.1.c.01./ SO5 (e) poticanje održivog razvoja i djelotvornog upravljanja prirodnim resursima, kao što su voda, tlo i zrak, uključujući smanjenjem ovisnosti o kemikalijama</t>
  </si>
  <si>
    <t>47.1.c.01./ XCO Modernizacija poljoprivrede i ruralnih područja poticanjem i razmjenom znanja, inovacija i digitalizacije u poljoprivredi i ruralnim područjima te promicanjem njihove upotrebe među poljoprivrednicima putem poboljšanog pristupa istraživanjima, inovacijama, razmjeni znanja i osposobljavanju</t>
  </si>
  <si>
    <t>47.1.f.01./ SO2 (b) jačanje usmjerenosti na tržište i povećanje konkurentnosti poljoprivrednih gospodarstava kratkoročno i dugoročno, uključujući veću usmjerenost na istraživanja, tehnologiju i digitalizaciju</t>
  </si>
  <si>
    <t>47.1.f.01./ SO3 (c) poboljšanje položaja poljoprivrednika u vrijednosnom lancu</t>
  </si>
  <si>
    <t>47.1.f.01./ SO9 (i) poboljšanje odgovora poljoprivrede Unije na društvene zahtjeve u pogledu hrane i zdravlja, uključujući visokokvalitetnu, sigurnu i hranjivu hranu proizvedenu na održiv način, smanjenje rasipanja hrane kao i poboljšanje dobrobiti životinja te borba protiv antimikrobne rezistencije.</t>
  </si>
  <si>
    <t>47.1.g.01./ SO3 (c) poboljšanje položaja poljoprivrednika u vrijednosnom lancu</t>
  </si>
  <si>
    <t>47.1.g.01./ SO2 (b) jačanje usmjerenosti na tržište i povećanje konkurentnosti poljoprivrednih gospodarstava kratkoročno i dugoročno, uključujući veću usmjerenost na istraživanja, tehnologiju i digitalizaciju</t>
  </si>
  <si>
    <t>47.2.a.01./ SO1 (a) potpora održivom dohotku poljoprivrednih gospodarstava i otpornosti poljoprivrednog sektora u cijeloj Uniji kako bi se poboljšala dugoročna sigurnost opskrbe hranom i poljoprivredna raznolikost te osigurala gospodarska održivost poljoprivredne proizvodnje u Uniji i SO3 (c) poboljšanje položaja poljoprivrednika u vrijednosnom lancu</t>
  </si>
  <si>
    <t>47.1.i.01./ SO4 (d) doprinos ublažavanju klimatskih promjena i prilagodbi tim promjenama, uključujući smanjenjem emisija stakleničkih plinova i poboljšanjem sekvestracije ugljika, te promicanje održive energije</t>
  </si>
  <si>
    <t>47.1.i.01./ SO3 (c) poboljšanje položaja poljoprivrednika u vrijednosnom lancu</t>
  </si>
  <si>
    <t>Administrativni troškovi/ Svi ciljevi vezani uz operativni program koji provodi PO/ Svi ciljevi vezani uz operativni program koji provodi PO/ Administrativni troškovi/ Svi ciljevi vezani uz operativni program koji provodi PO</t>
  </si>
  <si>
    <t>Maksimalni iznos potpore EU:</t>
  </si>
  <si>
    <t>Godina provedbe</t>
  </si>
  <si>
    <t>2024.</t>
  </si>
  <si>
    <t>2025.</t>
  </si>
  <si>
    <t>2026.</t>
  </si>
  <si>
    <t>Potpis ovlaštene osobe i pečat:</t>
  </si>
  <si>
    <t>šifrarnik specifični cilj</t>
  </si>
  <si>
    <t>specifični ciljevi unos</t>
  </si>
  <si>
    <t>47.1.a.01./ SO2 (b) jačanje usmjerenosti na tržište i povećanje konkurentnosti poljoprivrednih gospodarstava kratkoročno i dugoročno, uključujući veću usmjerenost na istraživanja, tehnologiju i digitalizaciju</t>
  </si>
  <si>
    <t xml:space="preserve">47.1.a.02./ XCO  Modernizacija poljoprivrede i ruralnih područja poticanjem i razmjenom znanja, inovacija i digitalizacije te promicanjem njihove upotrebe među poljoprivrednicima </t>
  </si>
  <si>
    <t>47.1.b.01/ XCO   Modernizacija poljoprivrede i ruralnih područja poticanjem i razmjenom znanja, inovacija i digitalizacije te promicanjem njihove upotrebe među poljoprivrednicima</t>
  </si>
  <si>
    <t>47.1.c.01./ XCO  Modernizacija poljoprivrede i ruralnih područja poticanjem i razmjenom znanja, inovacija i digitalizacije te promicanjem njihove upotrebe među poljoprivrednicima</t>
  </si>
  <si>
    <t>x</t>
  </si>
  <si>
    <t>47.2.d.01./ SO1 (a) potpora održivom dohotku poljoprivrednih gospodarstava i otpornosti poljoprivrednog sektora sa ciljem poboljšanja dugoročne sigurnosti opskrbe hranom, poljoprivredne raznolikosti i gospodarske održivosti i SO3 (c) poboljšanje položaja poljoprivrednika u vrijednosnom lancu</t>
  </si>
  <si>
    <t xml:space="preserve">47.2.d.01./ SO1 (a) potpora održivom dohotku poljoprivrednih gospodarstava i otpornosti poljoprivrednog sektora (poboljšanje sigurnosti opskrbe hranom, poljoprivredne raznolikosti i gospodarske održivosti) i SO3 (c) poboljšanje položaja poljoprivrednika </t>
  </si>
  <si>
    <t>47.2.f.01./ SO1 (a) potpora održivom dohotku poljoprivrednih gospodarstava i otpornosti poljoprivrednog sektora sa ciljem poboljšanja dugoročne sigurnosti opskrbe hranom, poljoprivredne raznolikosti i gospodarske održivosti i SO3 (c) poboljšanje položaja poljoprivrednika u vrijednosnom lancu</t>
  </si>
  <si>
    <t>47.2.i.01./ SO1 (a) potpora održivom dohotku poljoprivrednih gospodarstava i otpornosti poljoprivrednog sektora sa ciljem poboljšanja dugoročne sigurnosti opskrbe hranom, poljoprivredne raznolikosti i gospodarske održivosti i SO3 (c) poboljšanje položaja poljoprivrednika u vrijednosnom lancu</t>
  </si>
  <si>
    <t xml:space="preserve">47.2.a.01./ SO1 (a) potpora održivom dohotku poljoprivrednih gospodarstava i otpornosti poljoprivrednog sektora (poboljšanje sigurnosti opskrbe hranom, poljoprivredne raznolikosti i gospodarske održivosti) i SO3 (c) poboljšanje položaja poljoprivrednika </t>
  </si>
  <si>
    <t>47.1.f.01./ SO9 (i) poboljšanje odgovora na društvene zahtjeve u pogledu hrane i zdravlja, uključujući visokokvalitetnu, sigurnu i hranjivu hranu proizvedenu na održiv način, smanjenje rasipanja hrane te borba protiv antimikrobne rezistencije</t>
  </si>
  <si>
    <t>Šifra intervencije ili naziv troška/ Sektorski cilj</t>
  </si>
  <si>
    <t>Planirani rok provedbe intervencije/ troška (kvartal u godini provedbe)</t>
  </si>
  <si>
    <t>Šifra intervencije ili naziv troška/ trošak (aktivnost)</t>
  </si>
  <si>
    <t>R.28Uspješnost u području okoliša ili klime ostvarena znanjem i inovacijama: Broj osoba koje imaju koristi od savjeta, osposobljavanja, razmjene znanja ili sudjeluju u operativnim skupinama Europskog partnerstva za inovacije (EIP) za koje se dodjeljuje potpora u okviru ZPP-a povezana s uspješnošću u području okoliša ili klime.</t>
  </si>
  <si>
    <r>
      <rPr>
        <b/>
        <sz val="11"/>
        <color theme="1"/>
        <rFont val="Calibri"/>
        <family val="2"/>
        <charset val="238"/>
        <scheme val="minor"/>
      </rPr>
      <t xml:space="preserve">R.9 </t>
    </r>
    <r>
      <rPr>
        <sz val="11"/>
        <color theme="1"/>
        <rFont val="Calibri"/>
        <family val="2"/>
        <charset val="238"/>
        <scheme val="minor"/>
      </rPr>
      <t>Modernizacija poljoprivrednih gospodarstava: Broj poljoprivrednih gospodarstava koja primaju potporu za ulaganja u restrukturiranje i modernizaciju, uključujući poboljšanje učinkovitosti resursa</t>
    </r>
  </si>
  <si>
    <r>
      <rPr>
        <b/>
        <sz val="11"/>
        <color theme="1"/>
        <rFont val="Calibri"/>
        <family val="2"/>
        <charset val="238"/>
        <scheme val="minor"/>
      </rPr>
      <t>R.10</t>
    </r>
    <r>
      <rPr>
        <sz val="11"/>
        <color theme="1"/>
        <rFont val="Calibri"/>
        <family val="2"/>
        <charset val="238"/>
        <scheme val="minor"/>
      </rPr>
      <t xml:space="preserve"> Bolja organizacija lanca opskrbe:  Broj poljoprivrednih gospodarstava koja sudjeluju u kratkim lancima opskrbe i sustavima kvalitete kojima je dodijeljena EU potpora u okviru ZPP-a, 
</t>
    </r>
    <r>
      <rPr>
        <b/>
        <sz val="11"/>
        <color theme="1"/>
        <rFont val="Calibri"/>
        <family val="2"/>
        <charset val="238"/>
        <scheme val="minor"/>
      </rPr>
      <t xml:space="preserve">R.11 </t>
    </r>
    <r>
      <rPr>
        <sz val="11"/>
        <color theme="1"/>
        <rFont val="Calibri"/>
        <family val="2"/>
        <charset val="238"/>
        <scheme val="minor"/>
      </rPr>
      <t>Koncentracija ponude: Vrijednost i prosječan Udio vrijednosti proizvodnje stavljene na tržište po članu PO</t>
    </r>
  </si>
  <si>
    <r>
      <rPr>
        <b/>
        <sz val="11"/>
        <color theme="1"/>
        <rFont val="Calibri"/>
        <family val="2"/>
        <charset val="238"/>
        <scheme val="minor"/>
      </rPr>
      <t xml:space="preserve">R.10 </t>
    </r>
    <r>
      <rPr>
        <sz val="11"/>
        <color theme="1"/>
        <rFont val="Calibri"/>
        <family val="2"/>
        <charset val="238"/>
        <scheme val="minor"/>
      </rPr>
      <t xml:space="preserve">Bolja organizacija lanca opskrbe:  Broj poljoprivrednih gospodarstava koja sudjeluju u kratkim lancima opskrbe i sustavima kvalitete kojima je dodijeljena EU potpora u okviru ZPP-a, 
</t>
    </r>
    <r>
      <rPr>
        <b/>
        <sz val="11"/>
        <color theme="1"/>
        <rFont val="Calibri"/>
        <family val="2"/>
        <charset val="238"/>
        <scheme val="minor"/>
      </rPr>
      <t>R.11</t>
    </r>
    <r>
      <rPr>
        <sz val="11"/>
        <color theme="1"/>
        <rFont val="Calibri"/>
        <family val="2"/>
        <charset val="238"/>
        <scheme val="minor"/>
      </rPr>
      <t xml:space="preserve"> Koncentracija ponude: Vrijednost i prosječan Udio vrijednosti proizvodnje stavljene na tržište po članu PO</t>
    </r>
  </si>
  <si>
    <r>
      <rPr>
        <b/>
        <sz val="11"/>
        <color theme="1"/>
        <rFont val="Calibri"/>
        <family val="2"/>
        <charset val="238"/>
        <scheme val="minor"/>
      </rPr>
      <t xml:space="preserve">R.1 </t>
    </r>
    <r>
      <rPr>
        <sz val="11"/>
        <color theme="1"/>
        <rFont val="Calibri"/>
        <family val="2"/>
        <charset val="238"/>
        <scheme val="minor"/>
      </rPr>
      <t>PR Poboljšanje uspješnosti znanjem i inovacijama: Broj osoba koje imaju koristi od savjeta, osposobljavanja, razmjene znanja ili sudjeluju u operativnim skupinama Europskog partnerstva za inovacije (EIP) za koje se dodjeljuje EU potpora u okviru ZPP-a kako bi se ojačala održiva gospodarska, socijalna, okolišna i klimatska uspješnost te uspješnost u području učinkovitosti resursa</t>
    </r>
  </si>
  <si>
    <r>
      <rPr>
        <b/>
        <sz val="11"/>
        <color theme="1"/>
        <rFont val="Calibri"/>
        <family val="2"/>
        <charset val="238"/>
        <scheme val="minor"/>
      </rPr>
      <t xml:space="preserve">R.10 </t>
    </r>
    <r>
      <rPr>
        <sz val="11"/>
        <color theme="1"/>
        <rFont val="Calibri"/>
        <family val="2"/>
        <charset val="238"/>
        <scheme val="minor"/>
      </rPr>
      <t xml:space="preserve">Bolja organizacija lanca opskrbe: broj poljoprivrednih gospodarstava koja sudjeluju u kratkim lancima opskrbe i sustavima kvalitete kojima je dodijeljena EU potpora u okviru ZPP-a, 
</t>
    </r>
    <r>
      <rPr>
        <b/>
        <sz val="11"/>
        <color theme="1"/>
        <rFont val="Calibri"/>
        <family val="2"/>
        <charset val="238"/>
        <scheme val="minor"/>
      </rPr>
      <t>R.11</t>
    </r>
    <r>
      <rPr>
        <sz val="11"/>
        <color theme="1"/>
        <rFont val="Calibri"/>
        <family val="2"/>
        <charset val="238"/>
        <scheme val="minor"/>
      </rPr>
      <t xml:space="preserve"> Koncentracija ponude: Vrijednost i prosječan Udio vrijednosti proizvodnje stavljene na tržište po članu PO</t>
    </r>
  </si>
  <si>
    <r>
      <rPr>
        <b/>
        <sz val="11"/>
        <color theme="1"/>
        <rFont val="Calibri"/>
        <family val="2"/>
        <charset val="238"/>
        <scheme val="minor"/>
      </rPr>
      <t>R.28</t>
    </r>
    <r>
      <rPr>
        <sz val="11"/>
        <color theme="1"/>
        <rFont val="Calibri"/>
        <family val="2"/>
        <charset val="238"/>
        <scheme val="minor"/>
      </rPr>
      <t xml:space="preserve"> Uspješnost u području okoliša ili klime ostvarena znanjem i inovacijama: Broj osoba koje imaju koristi od savjeta, osposobljavanja, razmjene znanja ili sudjeluju u operativnim skupinama Europskog partnerstva za inovacije (EIP) za koje se dodjeljuje potpora u okviru ZPP-a povezana s uspješnošću u području okoliša ili klime.</t>
    </r>
  </si>
  <si>
    <r>
      <rPr>
        <b/>
        <sz val="11"/>
        <color theme="1"/>
        <rFont val="Calibri"/>
        <family val="2"/>
        <charset val="238"/>
        <scheme val="minor"/>
      </rPr>
      <t>R.1PR</t>
    </r>
    <r>
      <rPr>
        <sz val="11"/>
        <color theme="1"/>
        <rFont val="Calibri"/>
        <family val="2"/>
        <charset val="238"/>
        <scheme val="minor"/>
      </rPr>
      <t xml:space="preserve"> Poboljšanje uspješnosti znanjem i inovacijama: Broj osoba koje imaju koristi od savjeta, osposobljavanja, razmjene znanja ili sudjeluju u operativnim skupinama Europskog partnerstva za inovacije (EIP) za koje se dodjeljuje EU potpora u okviru ZPP-a kako bi se ojačala održiva gospodarska, socijalna, okolišna i klimatska uspješnost te uspješnost u području učinkovitosti resursa</t>
    </r>
  </si>
  <si>
    <r>
      <rPr>
        <b/>
        <sz val="11"/>
        <color theme="1"/>
        <rFont val="Calibri"/>
        <family val="2"/>
        <charset val="238"/>
        <scheme val="minor"/>
      </rPr>
      <t>R.10</t>
    </r>
    <r>
      <rPr>
        <sz val="11"/>
        <color theme="1"/>
        <rFont val="Calibri"/>
        <family val="2"/>
        <charset val="238"/>
        <scheme val="minor"/>
      </rPr>
      <t xml:space="preserve"> Bolja organizacija lanca opskrbe: Broj poljoprivrednih gospodarstava koja sudjeluju u kratkim lancima opskrbe i sustavima kvalitete kojima je dodijeljena EU potpora u okviru ZPP-a, 
</t>
    </r>
    <r>
      <rPr>
        <b/>
        <sz val="11"/>
        <color theme="1"/>
        <rFont val="Calibri"/>
        <family val="2"/>
        <charset val="238"/>
        <scheme val="minor"/>
      </rPr>
      <t>R.11</t>
    </r>
    <r>
      <rPr>
        <sz val="11"/>
        <color theme="1"/>
        <rFont val="Calibri"/>
        <family val="2"/>
        <charset val="238"/>
        <scheme val="minor"/>
      </rPr>
      <t xml:space="preserve"> Koncentracija ponude: Vrijednost i prosječan Udio vrijednosti proizvodnje stavljene na tržište po članu PO</t>
    </r>
  </si>
  <si>
    <r>
      <rPr>
        <b/>
        <sz val="11"/>
        <color theme="1"/>
        <rFont val="Calibri"/>
        <family val="2"/>
        <charset val="238"/>
        <scheme val="minor"/>
      </rPr>
      <t>R.10</t>
    </r>
    <r>
      <rPr>
        <sz val="11"/>
        <color theme="1"/>
        <rFont val="Calibri"/>
        <family val="2"/>
        <charset val="238"/>
        <scheme val="minor"/>
      </rPr>
      <t xml:space="preserve"> Bolja organizacija lanca opskrbe:  Broj poljoprivrednih gospodarstava koja sudjeluju u kratkim lancima opskrbe i sustavima kvalitete kojima je dodijeljena EU potpora u okviru ZPP-a, 
</t>
    </r>
    <r>
      <rPr>
        <b/>
        <sz val="11"/>
        <color theme="1"/>
        <rFont val="Calibri"/>
        <family val="2"/>
        <charset val="238"/>
        <scheme val="minor"/>
      </rPr>
      <t>R.11</t>
    </r>
    <r>
      <rPr>
        <sz val="11"/>
        <color theme="1"/>
        <rFont val="Calibri"/>
        <family val="2"/>
        <charset val="238"/>
        <scheme val="minor"/>
      </rPr>
      <t xml:space="preserve"> Koncentracija ponude: Vrijednost i prosječan Udio vrijednosti proizvodnje stavljene na tržište po članu PO</t>
    </r>
  </si>
  <si>
    <r>
      <rPr>
        <b/>
        <sz val="11"/>
        <color theme="1"/>
        <rFont val="Calibri"/>
        <family val="2"/>
        <charset val="238"/>
        <scheme val="minor"/>
      </rPr>
      <t>R.5</t>
    </r>
    <r>
      <rPr>
        <sz val="11"/>
        <color theme="1"/>
        <rFont val="Calibri"/>
        <family val="2"/>
        <charset val="238"/>
        <scheme val="minor"/>
      </rPr>
      <t xml:space="preserve"> Upravljanje rizicima:  Broj poljoprivrednih gospodarstava s instrumentima za upravljanje rizicima u okviru ZPP-a za koje je dodijeljena potpora
</t>
    </r>
    <r>
      <rPr>
        <b/>
        <sz val="11"/>
        <color theme="1"/>
        <rFont val="Calibri"/>
        <family val="2"/>
        <charset val="238"/>
        <scheme val="minor"/>
      </rPr>
      <t>R.10</t>
    </r>
    <r>
      <rPr>
        <sz val="11"/>
        <color theme="1"/>
        <rFont val="Calibri"/>
        <family val="2"/>
        <charset val="238"/>
        <scheme val="minor"/>
      </rPr>
      <t xml:space="preserve"> Bolja organizacija lanca opskrbe: broj poljoprivrednih gospodarstava koja sudjeluju u kratkim lancima opskrbe i sustavima kvalitete kojima je dodijeljena EU potpora u okviru ZPP-a
</t>
    </r>
    <r>
      <rPr>
        <b/>
        <sz val="11"/>
        <color theme="1"/>
        <rFont val="Calibri"/>
        <family val="2"/>
        <charset val="238"/>
        <scheme val="minor"/>
      </rPr>
      <t>R.11</t>
    </r>
    <r>
      <rPr>
        <sz val="11"/>
        <color theme="1"/>
        <rFont val="Calibri"/>
        <family val="2"/>
        <charset val="238"/>
        <scheme val="minor"/>
      </rPr>
      <t xml:space="preserve"> Koncentracija ponude: Vrijednost i prosječan Udio vrijednosti proizvodnje stavljene na tržište po članu PO</t>
    </r>
  </si>
  <si>
    <r>
      <rPr>
        <b/>
        <sz val="11"/>
        <color theme="1"/>
        <rFont val="Calibri"/>
        <family val="2"/>
        <charset val="238"/>
        <scheme val="minor"/>
      </rPr>
      <t>R.5</t>
    </r>
    <r>
      <rPr>
        <sz val="11"/>
        <color theme="1"/>
        <rFont val="Calibri"/>
        <family val="2"/>
        <charset val="238"/>
        <scheme val="minor"/>
      </rPr>
      <t xml:space="preserve"> Upravljanje rizicima: Broj poljoprivrednih gospodarstava s instrumentima za upravljanje rizicima u okviru ZPP-a za koje je dodijeljena potpora
</t>
    </r>
    <r>
      <rPr>
        <b/>
        <sz val="11"/>
        <color theme="1"/>
        <rFont val="Calibri"/>
        <family val="2"/>
        <charset val="238"/>
        <scheme val="minor"/>
      </rPr>
      <t>R.11</t>
    </r>
    <r>
      <rPr>
        <sz val="11"/>
        <color theme="1"/>
        <rFont val="Calibri"/>
        <family val="2"/>
        <charset val="238"/>
        <scheme val="minor"/>
      </rPr>
      <t xml:space="preserve"> Koncentracija ponude: Vrijednost i prosječan Udio vrijednosti proizvodnje stavljene na tržište po članu PO</t>
    </r>
  </si>
  <si>
    <r>
      <rPr>
        <b/>
        <sz val="11"/>
        <color theme="1"/>
        <rFont val="Calibri"/>
        <family val="2"/>
        <charset val="238"/>
        <scheme val="minor"/>
      </rPr>
      <t xml:space="preserve">R.12 </t>
    </r>
    <r>
      <rPr>
        <sz val="11"/>
        <color theme="1"/>
        <rFont val="Calibri"/>
        <family val="2"/>
        <charset val="238"/>
        <scheme val="minor"/>
      </rPr>
      <t xml:space="preserve">Prilagodba klimatskim promjenama: Udio korištene poljoprivredne površine (KPP) u okviru obveza za koje je dodijeljena potpora za poboljšanje prilagodbe klimatskim promjenama
</t>
    </r>
    <r>
      <rPr>
        <b/>
        <sz val="11"/>
        <color theme="1"/>
        <rFont val="Calibri"/>
        <family val="2"/>
        <charset val="238"/>
        <scheme val="minor"/>
      </rPr>
      <t>R.15</t>
    </r>
    <r>
      <rPr>
        <sz val="11"/>
        <color theme="1"/>
        <rFont val="Calibri"/>
        <family val="2"/>
        <charset val="238"/>
        <scheme val="minor"/>
      </rPr>
      <t xml:space="preserve"> Energija iz obnovljivih izvora iz poljoprivrede i šumarstva te iz drugih obnovljivih izvora: Ulaganja u kapacitete za proizvodnju energije iz obnovljivih izvora, uključujući biološke (u megavatima), za koja je dodijeljena EU potpora 
</t>
    </r>
    <r>
      <rPr>
        <b/>
        <sz val="11"/>
        <color theme="1"/>
        <rFont val="Calibri"/>
        <family val="2"/>
        <charset val="238"/>
        <scheme val="minor"/>
      </rPr>
      <t>R.16</t>
    </r>
    <r>
      <rPr>
        <sz val="11"/>
        <color theme="1"/>
        <rFont val="Calibri"/>
        <family val="2"/>
        <charset val="238"/>
        <scheme val="minor"/>
      </rPr>
      <t xml:space="preserve"> Ulaganja povezana s klimom: Broj poljoprivrednih gospodarstava koja primaju EU potporu za ulaganja u okviru ZPP-a kojima se doprinosi ublažavanju klimatskih promjena i prilagodbi tim promjenama te proizvodnji obnovljive energije ili biomaterijala</t>
    </r>
  </si>
  <si>
    <t>OIB odgovorne osobe:</t>
  </si>
  <si>
    <t>Procijenjeni iznos vrijednosti utržene proizvodnje za godinu koja predhodi godini provedbe:</t>
  </si>
  <si>
    <t>Broj članova:</t>
  </si>
  <si>
    <t>KLASA Rješenja o priznavanju:</t>
  </si>
  <si>
    <t>URBROJ Rješenja o priznavanju:</t>
  </si>
  <si>
    <t>Proizvodi i KN kodovi proizvoda za koje je priznata sukladno Rješenju:</t>
  </si>
  <si>
    <r>
      <rPr>
        <b/>
        <sz val="11"/>
        <color theme="1"/>
        <rFont val="Calibri"/>
        <family val="2"/>
        <charset val="238"/>
        <scheme val="minor"/>
      </rPr>
      <t>R.1PR</t>
    </r>
    <r>
      <rPr>
        <sz val="11"/>
        <color theme="1"/>
        <rFont val="Calibri"/>
        <family val="2"/>
        <charset val="238"/>
        <scheme val="minor"/>
      </rPr>
      <t xml:space="preserve"> Poboljšanje uspješnosti znanjem i inovacijama: Broj osoba koje imaju koristi od savjeta, osposobljavanja, razmjene znanja ili sudjeluju u operativnim skupinama Europskog partnerstva za inovacije (EIP) za koje se dodjeljuje potpora u okviru ZPP-a kako bi se ojačala održiva gospodarska, socijalna, okolišna i klimatska uspješnost te uspješnost u području učinkovitosti resursa</t>
    </r>
  </si>
  <si>
    <t>Ukupna korisna poljoprivredna površina pod priznatim proizvodima (KPP)</t>
  </si>
  <si>
    <t>Županije provedbe operatvnog programa:</t>
  </si>
  <si>
    <t>posebni uvjeti</t>
  </si>
  <si>
    <t>– najmanje 15 % rashoda obuhvaća intervencije povezane s ciljevima iz članka 46. točaka (e) i (f) Uredbe (EU) br. 2021/2115
– operativni program obuhvaća tri ili više djelovanja povezanih s ciljevima iz članka 46. točaka (e) i (f) Uredbe (EU) br. 2021/2115, uzimajući u obzir odredbu članka 50. stavka 7. Uredbe (EU) br. 2021/2115 (Ako najmanje 80 % članova organizacije proizvođača podliježe jednoj ili više istih obveza u području poljoprivrede, okoliša i klime ili ekološkog uzgoja iz poglavlja IV. Uredbe (EU) br. 2021/2115 koje se odnosi na provedbu intervencija ruralnog razvoja ENVCLIM (70) – Obveze u području okoliša i klime te druge obveze upravljanja broj 70.01, 70.02, 70.04, 70.07 i 70.08, svaka od tih obveza smatra se djelovanjem za najmanje tri djelovanja)</t>
  </si>
  <si>
    <t>– najmanje 2 % rashoda obuhvaća intervencije povezane s ciljem iz članka 46. točke (d) Uredbe (EU) br. 2021/2115 (u slučaju da proizvođačka organizacija odabere ovaj cilj)</t>
  </si>
  <si>
    <t xml:space="preserve">– najmanje 15 % rashoda obuhvaća intervencije povezane s ciljevima iz članka 46. točaka (e) i (f) Uredbe (EU) br. 2021/2115
– operativni program obuhvaća tri ili više djelovanja povezanih s ciljevima iz članka 46. točaka (e) i (f) Uredbe (EU) br. 2021/2115, uzimajući u obzir odredbu članka 50. stavka 7. Uredbe (EU) br. 2021/2115 (Ako najmanje 80 % članova organizacije proizvođača podliježe jednoj ili više istih obveza u području poljoprivrede, okoliša i klime ili ekološkog uzgoja iz poglavlja IV. Uredbe (EU) br. 2021/2115 koje se odnosi na provedbu intervencija ruralnog razvoja ENVCLIM (70) – Obveze u području okoliša i klime te druge obveze upravljanja broj 70.01, 70.02, 70.04, 70.07 i 70.08, svaka od tih obveza smatra se djelovanjem za najmanje tri djelovanja)
</t>
  </si>
  <si>
    <t>– najmanje 15 % rashoda obuhvaća intervencije povezane s ciljevima iz članka 46. točaka (e) i (f) Uredbe (EU) br. 2021/2115
– operativni program obuhvaća tri ili više djelovanja povezanih s ciljevima iz članka 46. točaka (e) i (f) Uredbe (EU) br. 2021/2115, uzimajući u obzir odredbu članka 50. stavka 7. Uredbe (EU) br. 2021/2115 (Ako najmanje 80 % članova organizacije proizvođača podliježe jednoj ili više istih obveza u području poljoprivrede, okoliša i klime ili ekološkog uzgoja iz poglavlja IV. Uredbe (EU) br. 2021/2115 koje se odnosi na provedbu intervencija ruralnog razvoja ENVCLIM (70) – Obveze u području okoliša i klime te druge obveze upravljanja broj 70.01, 70.02, 70.04, 70.07 i 70.08, svaka od tih obveza smatra se djelovanjem za najmanje tri djelovanja)
– rashodi za intervencije u okviru vrsta intervencija iz članka 47. stavka 2. točaka (f), (g) i (h) Uredbe (EU) br. 2021/2115 ne premašuju jednu trećinu ukupnih rashoda (u slučaju da proizvođačka organizacija odabere cilj (f))
– postotak potencijalne uštede vode mora biti najmanje 5 % ako tehnički parametri postojeće instalacije ili infrastrukture već osiguravaju visok stupanj učinkovitosti (prije ulaganja) čime se ispunjavaju obveze iz članka 11. Uredbe (EU) br. 2022/126 navedene u članku 22. stavku 5. ovoga Pravilnika (samo za intervenciju 47.1.a.01. – Ulaganja u materijalnu i nematerijalnu imovinu)</t>
  </si>
  <si>
    <t>PO mora težiti postizanju jednog od ciljeva iz članka 14. stavaka 1. a, b, c, d, e, f i g Uredbe (EU) br. 2022/126</t>
  </si>
  <si>
    <t>NAPOMENA:</t>
  </si>
  <si>
    <t>IZJAVE PODNOSITELJA</t>
  </si>
  <si>
    <t>sektorski ciljevi unos</t>
  </si>
  <si>
    <t>Redni broj</t>
  </si>
  <si>
    <t>Naziv člana proizvođača</t>
  </si>
  <si>
    <t xml:space="preserve">MIBPG
</t>
  </si>
  <si>
    <t xml:space="preserve">Ime, prezime i  OIB 
nositelja / 
odgovorne osobe
poljoprivrednog gospodarstva </t>
  </si>
  <si>
    <r>
      <t xml:space="preserve">Općina/Grad
</t>
    </r>
    <r>
      <rPr>
        <i/>
        <sz val="11"/>
        <color rgb="FF000000"/>
        <rFont val="Calibri"/>
        <family val="2"/>
        <charset val="238"/>
      </rPr>
      <t>(sjedište poljoprivrednog gospodarstva)</t>
    </r>
  </si>
  <si>
    <t>Županija</t>
  </si>
  <si>
    <t>Datum upisa u 
Upisnik poljoprivrednih gospodarstava</t>
  </si>
  <si>
    <t>Adresa</t>
  </si>
  <si>
    <t xml:space="preserve">4. Izjava o povezanim subjektima </t>
  </si>
  <si>
    <t>5. Dokaz o postojanju operativnog fonda PO i položenog iznosa za provedbu operativnog programa</t>
  </si>
  <si>
    <t>3. Ispis iz Sudskog registra za svakog ponuđača kao dokaz da nije povezan s PO i njenim članovima te da je registriran za djelatnost za koju je uzeta ponuda</t>
  </si>
  <si>
    <t>2. Obrazloženje izbora pojedinog ponuđača u slučaju da nisu prikupljene 3 ponude ili je izabran onaj ponuđač čija ponuda nije najjeftinija</t>
  </si>
  <si>
    <t>1. Sve prikupljene ponude razvrstane po aktivnostima i ostale izračune na kojima se bazira procijenjeni iznos troškova</t>
  </si>
  <si>
    <t>6. Potpisni karton</t>
  </si>
  <si>
    <t>7. Dokumentacija i obrazloženje o o načinu procijene vrijednosti utržene proizvodnje</t>
  </si>
  <si>
    <t>8. Statut ili drugi osnivački akt proizvođačke organizacije</t>
  </si>
  <si>
    <t>9. Obrazac Prilog I Zahtjevu za odobravanje operativnog programa i operativnog fonda</t>
  </si>
  <si>
    <t>Za ovaj operativni program proizvođačka organizacija koja opodnosi zahtjev za odobravanje operativnog programa, operativnog fonda i iznosa potpore traži Nacionalnu financijsku pomoć (DA/ NE):</t>
  </si>
  <si>
    <t>Broj ponude/ predračuna/ naziv priloženog dokumenta na kojem se bazira izračun za procijenu vrijednosti</t>
  </si>
  <si>
    <r>
      <t xml:space="preserve">Naziv ponuđača na odabranoj ponudi kojom se opravdava procijenjeni iznos troška </t>
    </r>
    <r>
      <rPr>
        <i/>
        <sz val="11"/>
        <color theme="1"/>
        <rFont val="Times New Roman"/>
        <family val="1"/>
        <charset val="238"/>
      </rPr>
      <t>(ponuda odnosno ponuđač nije obvezujuć i uzima se samo kao dokaz da je trošak realno procijenjen ali iznos troška je obvezujući)</t>
    </r>
  </si>
  <si>
    <r>
      <t xml:space="preserve">Napomena 
</t>
    </r>
    <r>
      <rPr>
        <i/>
        <sz val="11"/>
        <color theme="1"/>
        <rFont val="Times New Roman"/>
        <family val="1"/>
        <charset val="238"/>
      </rPr>
      <t>(ukoliko nije izabrana najeftinija ponuda ili nisu prikupljene 3 ponude upisati kratko obrazloženje)</t>
    </r>
  </si>
  <si>
    <r>
      <t xml:space="preserve">Očekivani iznos Nacionalne financijske pomoći 
</t>
    </r>
    <r>
      <rPr>
        <i/>
        <sz val="11"/>
        <color theme="1"/>
        <rFont val="Times New Roman"/>
        <family val="1"/>
        <charset val="238"/>
      </rPr>
      <t>(80% doprinosa članova)</t>
    </r>
  </si>
  <si>
    <t>POČETNO STANJE POKAZATELJA REZULTATA (3) (Prilog I. Uredbe (EU) br. 2021/2115) izraženo brojčano i opisno</t>
  </si>
  <si>
    <t xml:space="preserve">PLANIRANO ODNOSNO OČEKIVANO STANJE NAKON PROVEDBE INTERVENCIJE POKAZATELJA REZULTATA (3) (Prilog I. Uredbe (EU) br. 2021/2115) izraženo brojčano i opisno </t>
  </si>
  <si>
    <t>E-mail adresa:</t>
  </si>
  <si>
    <t>Ime i prezime odgovorne osobe:</t>
  </si>
  <si>
    <t xml:space="preserve">Pri izradi operativnog programa voditi računa na posebna pravila iz članka 50. stavka 7. Uredbe (EU) br. 2021/2115, članaka 11. i 12. Uredbe (EU) br. 2022/126 te članaka 23., 24. i 26. Pravilnik o provedbi intervencija u sektoru voća i povrća (NN 154/2023) odnosno da:
– se operativnim programom moraju postići ciljevi iz članka 46. točaka (b), (e) i (f) Uredbe (EU) br. 2021/2115
– najmanje 15 % rashoda obuhvaća intervencije povezane s ciljevima iz članka 46. točaka (e) i (f) Uredbe (EU) br. 2021/2115
– operativni program obuhvaća tri ili više djelovanja povezanih s ciljevima iz članka 46. točaka (e) i (f) Uredbe (EU) br. 2021/2115, uzimajući u obzir odredbu članka 50. stavka 7. Uredbe (EU) br. 2021/2115 (Ako najmanje 80 % članova organizacije proizvođača podliježe jednoj ili više istih obveza u području poljoprivrede, okoliša i klime ili ekološkog uzgoja iz poglavlja IV. Uredbe (EU) br. 2021/2115 koje se odnosi na provedbu intervencija ruralnog razvoja ENVCLIM (70) – Obveze u području okoliša i klime te druge obveze upravljanja broj 70.01, 70.02, 70.04, 70.07 i 70.08, svaka od tih obveza smatra se djelovanjem za najmanje tri djelovanja)
– najmanje 2 % rashoda obuhvaća intervencije povezane s ciljem iz članka 46. točke (d) Uredbe (EU) br. 2021/2115 (u slučaju da proizvođačka organizacija odabere ovaj cilj)
– rashodi za intervencije u okviru vrsta intervencija iz članka 47. stavka 2. točaka (f), (g) i (h) Uredbe (EU) br. 2021/2115 ne premašuju jednu trećinu ukupnih rashoda (u slučaju da proizvođačka organizacija odabere cilj (f))
– postotak potencijalne uštede vode mora biti najmanje 5 % ako tehnički parametri postojeće instalacije ili infrastrukture već osiguravaju visok stupanj učinkovitosti (prije ulaganja) čime se ispunjavaju obveze iz članka 11. Uredbe (EU) br. 2022/126 navedene u članku 22. stavku 5. ovoga Pravilnika (samo za intervenciju 47.1.a.01. – Ulaganja u materijalnu i nematerijalnu imovinu)
– za operacije koje se provode u okviru intervencija povezanih s ciljevima u području poljoprivrede, okoliša i klime potrebno je ugraditi odredbu da će proizvođačka organizacija na kraju svake godine provedbe operativnog programa Agenciji za plaćanja podnijeti izvješće o provedbi navedenih intervencija kako bi se operativni program mogao prilagoditi u slučaju izmjena relevantnih obveznih standarda, zahtjeva ili obveza
– ukoliko proizvođačka organizacija u svojem odobrenom operativnom programu odabere provedbu intervencije 47.1.f.01. – Promidžba, komunikacija i marketing, ista obuhvaćenim intervencijama mora težiti postizanju jednog od ciljeva iz članka 14. stavaka 1. a, b, c, d, e, f i g Uredbe (EU) br. 2022/126
– ukoliko proizvođačka organizacija u svojem odobrenom operativnom programu odabere provedbu intervencije povezane s ciljevima u području poljoprivrede, okoliša i klime ista mora dostaviti dokaz o očekivanom pozitivnom doprinosu jednom ili više okolišnih ciljeva u trenutku podnošenja predloženog operativnog programa, intervencije ili izmjene takvog programa ili intervencije na odobrenje
– ukoliko proizvođačka organizacija u svojem odobrenom operativnom programu odabere provedbu intervencije 47.2.d.01. – Sprječavanje kriznih situacija i upravljanje njima_02; ponovna sadnja voćnjaka ili maslinika ako je to potrebno nakon obveznog krčenja iz zdravstvenih ili fitosanitarnih razloga prema uputi nadležnog tijela države članice ili radi prilagodbe klimatskim promjenama rashodi za ponovnu sadnju voćnjaka ili maslinika ne smiju biti veći od 20 % ukupnih rashoda u okviru svakog operativnog programa ili relevantne intervencije.
</t>
  </si>
  <si>
    <t xml:space="preserve">Kratki opis aktivnosti odnosno troška s navedenim tehničkim spcifikacijama </t>
  </si>
  <si>
    <t>Opis razloga odabira sektorskog cilja i načina na koji će konkretan trošak pridonijeti ostvarenju cilja</t>
  </si>
  <si>
    <t>2027.</t>
  </si>
  <si>
    <t>Datum osnivanja:</t>
  </si>
  <si>
    <t>OPĆE NAPOMENE:
1. Zahtjev iz sheeta "Zahtjev za ispis" ispisati, potpisati i ovjeriti od strane podnositelja te zajedno s pratećom dokumentacijom poslati preporučenom pošiljkom na adresu: Agencija za plaćanja u poljoprivredi, ribarstvu i ruralnom razvoju, Ulica grada Vukovara 269d, 10 000 Zagreb, s naznakom: "Zahtjev za odobravanje operativnog programa, operativnog fonda i iznosa potpore"
2. Popunjeni Excel obrazac ZAHTJEV ZA ODOBRAVANJE OPERATIVNOG PROGRAMA, OPERATIVNOG FONDA I IZNOSA POTPORE poslati na e-mail adresu: intervencije.voce@apprrr.hr 
3. Pri popunjavanju prilagoditi Excel obrazac i aktvnosti dodavanjem redova i povlačenjem formula</t>
  </si>
  <si>
    <t>Šifra intervencije/ Specifični cilj</t>
  </si>
  <si>
    <r>
      <t xml:space="preserve">Očekivani rok u kojem će se ostvariti pokazatelji </t>
    </r>
    <r>
      <rPr>
        <i/>
        <sz val="11"/>
        <color theme="1"/>
        <rFont val="Calibri"/>
        <family val="2"/>
        <charset val="238"/>
        <scheme val="minor"/>
      </rPr>
      <t>(upisati godinu/kvartal ili odmah nakon provedbe)</t>
    </r>
  </si>
  <si>
    <r>
      <t xml:space="preserve">ZAHTJEV ZA ODOBRAVANJE  
OPERATIVNOG PROGRAMA, OPERATIVNOG FONDA I IZNOSA POTPORE
</t>
    </r>
    <r>
      <rPr>
        <b/>
        <sz val="12"/>
        <color theme="1"/>
        <rFont val="Times New Roman"/>
        <family val="1"/>
        <charset val="238"/>
      </rPr>
      <t xml:space="preserve"> </t>
    </r>
    <r>
      <rPr>
        <sz val="12"/>
        <color theme="1"/>
        <rFont val="Times New Roman"/>
        <family val="1"/>
        <charset val="238"/>
      </rPr>
      <t>(3.- podaci o članovima proizvođačke organizacije)</t>
    </r>
  </si>
  <si>
    <r>
      <t xml:space="preserve">ZAHTJEV ZA ODOBRAVANJE  
OPERATIVNOG PROGRAMA, OPERATIVNOG FONDA I IZNOSA POTPORE
</t>
    </r>
    <r>
      <rPr>
        <b/>
        <sz val="12"/>
        <color theme="1"/>
        <rFont val="Times New Roman"/>
        <family val="1"/>
        <charset val="238"/>
      </rPr>
      <t xml:space="preserve"> </t>
    </r>
    <r>
      <rPr>
        <sz val="12"/>
        <color theme="1"/>
        <rFont val="Times New Roman"/>
        <family val="1"/>
        <charset val="238"/>
      </rPr>
      <t>(2. DIO- pokazatelji rezultata vezanih za provedbu operativnog programa)</t>
    </r>
  </si>
  <si>
    <r>
      <t xml:space="preserve">ZAHTJEV ZA ODOBRAVANJE  
OPERATIVNOG PROGRAMA, OPERATIVNOG FONDA I IZNOSA POTPORE
</t>
    </r>
    <r>
      <rPr>
        <sz val="12"/>
        <color theme="1"/>
        <rFont val="Times New Roman"/>
        <family val="1"/>
        <charset val="238"/>
      </rPr>
      <t xml:space="preserve"> (1. DIO - opći podaci i podci o provedbi operativnog programa)</t>
    </r>
  </si>
  <si>
    <t>Županije provedbe operativnog programa u kojima se nalaze članovi:</t>
  </si>
  <si>
    <t>Datum 
pristupanja
 proizvođačkoj organizaciji</t>
  </si>
  <si>
    <t>Ukupna površina pod priznatim proizvodima (korisna poljoprivredna površina KPP) 
u ha</t>
  </si>
  <si>
    <t>Postotak trženja preko proizvođačke organizacije u godini koja je prethodila godini podnošenja Zahtjeva</t>
  </si>
  <si>
    <t>Podnošenjem ovog zahtjeva pod kaznenom i materijalnom odgovornošću potvrđujem da su svi podaci navedeni u Excel obrascu ZAHTJEV ZA ODOBRAVANJE OPERATIVNOG PROGRAMA, OPERATIVNOG FONDA I IZNOSA POTPORE, kao i svi podaci navedeni u dokumentaciji koju prilažem uz Zahtjev istiniti i točni te da sam gore navedeni Excel obrazac dostavio putem e-maila na adresu: intervencije.voce@apprrr.hr.</t>
  </si>
  <si>
    <t>Podnošenjem ovog Zahtjeva pod kaznenom i materijalnom odgovornošću izjavljujem da:
– da ćemo poštovati odredbe Uredbe (EU) br. 1308/2013, Delegirane uredbe Komisije (EU) br. 2017/891, Uredbe (EU) br. 2021/2115 i Uredbe (EU) br. 2022/126
– da nismo primili i da nećemo primiti, posredno ili neposredno, bilo kakva druga financijska sredstva Unije ili nacionalna sredstva za aktivnosti koje su prihvatljive za dodjelu potpore u okviru Uredbe (EU) br. 2021/2115 u sektoru voća i povrća
– da ne postoji sukoba interesa odnosno da niti jedan član naše proizvođačke organizacije nije povezan s odabranim izvoditeljem i podizvoditeljima, u smislu članka 3. Preporuke Komisije od 6. svibnja 2003. godine u vezi s definicijom mikro, malih i srednjih poduzeća od 20. 5. 2003. (SL L 124/37)
– da se sve navedeno u ovoj Izjavi odnosi i na one članove koji će se učlaniti u našu proizvođaćku organizaciju i nakon odobrenja ovog Zahtjeva</t>
  </si>
  <si>
    <r>
      <rPr>
        <b/>
        <i/>
        <sz val="10"/>
        <color theme="1"/>
        <rFont val="Times New Roman"/>
        <family val="1"/>
      </rPr>
      <t>OPĆE NAPOMENE:</t>
    </r>
    <r>
      <rPr>
        <i/>
        <sz val="10"/>
        <color theme="1"/>
        <rFont val="Times New Roman"/>
        <family val="1"/>
        <charset val="238"/>
      </rPr>
      <t xml:space="preserve">
1. Zahtjev ispisati, potpisati i ovjeriti od strane podnositelja te poslati preporučenom pošiljkom na adresu: Agencija za plaćanja u poljoprivredi, ribarstvu i ruralnom razvoju, Ulica grada Vukovara 269d, 10 000 Zagreb, s naznakom: "Zahtjev za odobravanje operativnog programa, operativnog fonda i iznosa potpore"
2. Popunjeni Excel obrazac poslati na e-mail adresu: </t>
    </r>
    <r>
      <rPr>
        <i/>
        <u/>
        <sz val="10"/>
        <color theme="1"/>
        <rFont val="Times New Roman"/>
        <family val="1"/>
      </rPr>
      <t xml:space="preserve">intervencije.voce@apprrr.hr  </t>
    </r>
    <r>
      <rPr>
        <i/>
        <sz val="10"/>
        <color theme="1"/>
        <rFont val="Times New Roman"/>
        <family val="1"/>
        <charset val="238"/>
      </rPr>
      <t xml:space="preserve">
</t>
    </r>
  </si>
  <si>
    <t xml:space="preserve">ZAHTJEV ZA ODOBRAVANJE  
OPERATIVNOG PROGRAMA, OPERATIVNOG FONDA I IZNOSA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</si>
</sst>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31" x14ac:knownFonts="1">
    <font>
      <sz val="11"/>
      <color theme="1"/>
      <name val="Calibri"/>
      <family val="2"/>
      <charset val="238"/>
      <scheme val="minor"/>
    </font>
    <font>
      <b/>
      <sz val="11"/>
      <color theme="1"/>
      <name val="Calibri"/>
      <family val="2"/>
      <charset val="238"/>
      <scheme val="minor"/>
    </font>
    <font>
      <b/>
      <sz val="11"/>
      <color theme="1"/>
      <name val="Times New Roman"/>
      <family val="1"/>
      <charset val="238"/>
    </font>
    <font>
      <sz val="11"/>
      <color rgb="FFFF0000"/>
      <name val="Calibri"/>
      <family val="2"/>
      <charset val="238"/>
      <scheme val="minor"/>
    </font>
    <font>
      <b/>
      <sz val="14"/>
      <color theme="1"/>
      <name val="Times New Roman"/>
      <family val="1"/>
    </font>
    <font>
      <sz val="12"/>
      <color rgb="FF000000"/>
      <name val="Times New Roman"/>
      <family val="1"/>
      <charset val="238"/>
    </font>
    <font>
      <i/>
      <sz val="12"/>
      <color rgb="FF000000"/>
      <name val="Times New Roman"/>
      <family val="1"/>
    </font>
    <font>
      <b/>
      <sz val="14"/>
      <color rgb="FF000000"/>
      <name val="Times New Roman"/>
      <family val="1"/>
      <charset val="238"/>
    </font>
    <font>
      <i/>
      <sz val="12"/>
      <color rgb="FF000000"/>
      <name val="Times New Roman"/>
      <family val="1"/>
      <charset val="238"/>
    </font>
    <font>
      <b/>
      <i/>
      <sz val="12"/>
      <color rgb="FF000000"/>
      <name val="Times New Roman"/>
      <family val="1"/>
      <charset val="238"/>
    </font>
    <font>
      <sz val="11"/>
      <color theme="1"/>
      <name val="Calibri"/>
      <family val="2"/>
    </font>
    <font>
      <b/>
      <sz val="12"/>
      <color rgb="FF000000"/>
      <name val="Times New Roman"/>
      <family val="1"/>
    </font>
    <font>
      <sz val="10"/>
      <color rgb="FF000000"/>
      <name val="Calibri"/>
      <family val="2"/>
    </font>
    <font>
      <sz val="12"/>
      <color theme="1"/>
      <name val="Times New Roman"/>
      <family val="1"/>
      <charset val="238"/>
    </font>
    <font>
      <sz val="12"/>
      <color rgb="FF231F20"/>
      <name val="Calibri"/>
      <family val="2"/>
      <charset val="238"/>
      <scheme val="minor"/>
    </font>
    <font>
      <sz val="11"/>
      <color theme="1"/>
      <name val="Times New Roman"/>
      <family val="1"/>
      <charset val="238"/>
    </font>
    <font>
      <i/>
      <sz val="11"/>
      <color rgb="FF000000"/>
      <name val="Times New Roman"/>
      <family val="1"/>
      <charset val="238"/>
    </font>
    <font>
      <b/>
      <sz val="11"/>
      <color rgb="FF000000"/>
      <name val="Times New Roman"/>
      <family val="1"/>
    </font>
    <font>
      <sz val="11"/>
      <color rgb="FF000000"/>
      <name val="Times New Roman"/>
      <family val="1"/>
      <charset val="238"/>
    </font>
    <font>
      <i/>
      <sz val="10"/>
      <color rgb="FF000000"/>
      <name val="Times New Roman"/>
      <family val="1"/>
      <charset val="238"/>
    </font>
    <font>
      <i/>
      <sz val="10"/>
      <color theme="1"/>
      <name val="Times New Roman"/>
      <family val="1"/>
      <charset val="238"/>
    </font>
    <font>
      <i/>
      <sz val="11"/>
      <color theme="1"/>
      <name val="Times New Roman"/>
      <family val="1"/>
      <charset val="238"/>
    </font>
    <font>
      <i/>
      <sz val="11"/>
      <color theme="1"/>
      <name val="Calibri"/>
      <family val="2"/>
      <charset val="238"/>
      <scheme val="minor"/>
    </font>
    <font>
      <b/>
      <sz val="12"/>
      <color theme="1"/>
      <name val="Times New Roman"/>
      <family val="1"/>
      <charset val="238"/>
    </font>
    <font>
      <b/>
      <sz val="11"/>
      <color rgb="FF000000"/>
      <name val="Calibri"/>
      <family val="2"/>
      <charset val="238"/>
    </font>
    <font>
      <i/>
      <sz val="11"/>
      <color rgb="FF000000"/>
      <name val="Calibri"/>
      <family val="2"/>
      <charset val="238"/>
    </font>
    <font>
      <b/>
      <sz val="11"/>
      <color theme="1"/>
      <name val="Calibri"/>
      <family val="2"/>
      <charset val="238"/>
    </font>
    <font>
      <b/>
      <i/>
      <sz val="11"/>
      <color theme="1"/>
      <name val="Calibri"/>
      <family val="2"/>
      <charset val="238"/>
      <scheme val="minor"/>
    </font>
    <font>
      <i/>
      <sz val="10"/>
      <color theme="1"/>
      <name val="Times New Roman"/>
      <family val="1"/>
    </font>
    <font>
      <b/>
      <i/>
      <sz val="10"/>
      <color theme="1"/>
      <name val="Times New Roman"/>
      <family val="1"/>
    </font>
    <font>
      <i/>
      <u/>
      <sz val="10"/>
      <color theme="1"/>
      <name val="Times New Roman"/>
      <family val="1"/>
    </font>
  </fonts>
  <fills count="8">
    <fill>
      <patternFill patternType="none"/>
    </fill>
    <fill>
      <patternFill patternType="gray125"/>
    </fill>
    <fill>
      <patternFill patternType="solid">
        <fgColor rgb="FFFFFFFF"/>
        <bgColor rgb="FF000000"/>
      </patternFill>
    </fill>
    <fill>
      <patternFill patternType="solid">
        <fgColor rgb="FFA6A6A6"/>
        <bgColor rgb="FF000000"/>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rgb="FF000000"/>
      </patternFill>
    </fill>
    <fill>
      <patternFill patternType="solid">
        <fgColor theme="2"/>
        <bgColor indexed="64"/>
      </patternFill>
    </fill>
  </fills>
  <borders count="1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46">
    <xf numFmtId="0" fontId="0" fillId="0" borderId="0" xfId="0"/>
    <xf numFmtId="0" fontId="0" fillId="0" borderId="3" xfId="0" applyBorder="1"/>
    <xf numFmtId="0" fontId="0" fillId="0" borderId="0" xfId="0" applyAlignment="1">
      <alignment vertical="center" wrapText="1"/>
    </xf>
    <xf numFmtId="0" fontId="0" fillId="0" borderId="0" xfId="0" applyAlignment="1">
      <alignment wrapText="1"/>
    </xf>
    <xf numFmtId="0" fontId="0" fillId="0" borderId="3" xfId="0" applyBorder="1" applyAlignment="1">
      <alignment wrapText="1"/>
    </xf>
    <xf numFmtId="0" fontId="0" fillId="0" borderId="0" xfId="0" applyBorder="1" applyAlignment="1">
      <alignment wrapText="1"/>
    </xf>
    <xf numFmtId="2" fontId="0" fillId="0" borderId="0" xfId="0" applyNumberFormat="1" applyAlignment="1">
      <alignment wrapText="1"/>
    </xf>
    <xf numFmtId="0" fontId="3" fillId="0" borderId="0" xfId="0" applyFont="1" applyAlignment="1">
      <alignment wrapText="1"/>
    </xf>
    <xf numFmtId="0" fontId="5" fillId="0" borderId="0" xfId="0" applyFont="1" applyFill="1" applyBorder="1" applyAlignment="1">
      <alignment wrapText="1"/>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2" fontId="5" fillId="0" borderId="0" xfId="0" applyNumberFormat="1" applyFont="1" applyFill="1" applyBorder="1" applyAlignment="1">
      <alignment horizontal="center" wrapText="1"/>
    </xf>
    <xf numFmtId="164" fontId="5" fillId="0" borderId="0" xfId="0" applyNumberFormat="1" applyFont="1" applyFill="1" applyBorder="1" applyAlignment="1">
      <alignment wrapText="1"/>
    </xf>
    <xf numFmtId="0" fontId="5" fillId="0" borderId="5" xfId="0" applyFont="1" applyFill="1" applyBorder="1" applyAlignment="1">
      <alignment horizontal="left" wrapText="1"/>
    </xf>
    <xf numFmtId="0" fontId="8" fillId="0" borderId="0" xfId="0" applyFont="1" applyFill="1" applyBorder="1" applyAlignment="1">
      <alignment horizontal="center" vertical="center" wrapText="1"/>
    </xf>
    <xf numFmtId="0" fontId="10" fillId="0" borderId="0" xfId="0" applyFont="1" applyFill="1" applyBorder="1" applyAlignment="1">
      <alignment wrapText="1"/>
    </xf>
    <xf numFmtId="0" fontId="2" fillId="4"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righ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2" fontId="12" fillId="0" borderId="0" xfId="0" applyNumberFormat="1" applyFont="1" applyFill="1" applyBorder="1" applyAlignment="1">
      <alignment horizontal="center" vertical="center" wrapText="1"/>
    </xf>
    <xf numFmtId="164" fontId="12" fillId="0" borderId="0" xfId="0" applyNumberFormat="1" applyFont="1" applyFill="1" applyBorder="1" applyAlignment="1">
      <alignment horizontal="right" vertical="center" wrapText="1"/>
    </xf>
    <xf numFmtId="0" fontId="12" fillId="0" borderId="0" xfId="0" applyFont="1" applyFill="1" applyBorder="1" applyAlignment="1">
      <alignment horizontal="right"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2" fontId="1" fillId="4" borderId="3" xfId="0" applyNumberFormat="1" applyFont="1" applyFill="1" applyBorder="1" applyAlignment="1">
      <alignment horizontal="center" vertical="center" wrapText="1"/>
    </xf>
    <xf numFmtId="0" fontId="1" fillId="4" borderId="3" xfId="0" applyFont="1" applyFill="1" applyBorder="1" applyAlignment="1">
      <alignment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4" xfId="0" applyFont="1" applyFill="1" applyBorder="1" applyAlignment="1">
      <alignment vertical="center" wrapText="1"/>
    </xf>
    <xf numFmtId="2" fontId="0" fillId="0" borderId="3" xfId="0" applyNumberFormat="1" applyFont="1" applyFill="1" applyBorder="1" applyAlignment="1">
      <alignment wrapText="1"/>
    </xf>
    <xf numFmtId="0" fontId="0" fillId="0" borderId="3" xfId="0" applyFont="1" applyFill="1" applyBorder="1" applyAlignment="1">
      <alignment wrapText="1"/>
    </xf>
    <xf numFmtId="0" fontId="0"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0" xfId="0" applyFont="1" applyFill="1" applyBorder="1" applyAlignment="1">
      <alignment horizontal="left" vertical="top" wrapText="1"/>
    </xf>
    <xf numFmtId="0" fontId="4" fillId="0" borderId="0" xfId="0" applyFont="1" applyFill="1" applyBorder="1" applyAlignment="1">
      <alignment horizontal="center" wrapText="1"/>
    </xf>
    <xf numFmtId="0" fontId="1" fillId="4" borderId="0" xfId="0" applyFont="1" applyFill="1" applyBorder="1" applyAlignment="1">
      <alignment wrapText="1"/>
    </xf>
    <xf numFmtId="0" fontId="1" fillId="4"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left" wrapText="1"/>
    </xf>
    <xf numFmtId="0" fontId="0" fillId="0" borderId="3" xfId="0" applyBorder="1" applyAlignment="1">
      <alignment horizontal="left"/>
    </xf>
    <xf numFmtId="0" fontId="0" fillId="0" borderId="0" xfId="0" applyAlignment="1">
      <alignment horizontal="left"/>
    </xf>
    <xf numFmtId="0" fontId="0" fillId="0" borderId="0" xfId="0" applyFont="1"/>
    <xf numFmtId="0" fontId="0" fillId="0" borderId="0" xfId="0" applyAlignment="1"/>
    <xf numFmtId="0" fontId="0" fillId="0" borderId="3" xfId="0" applyFont="1" applyFill="1" applyBorder="1" applyAlignment="1">
      <alignment vertical="center"/>
    </xf>
    <xf numFmtId="0" fontId="0" fillId="0" borderId="3" xfId="0" applyBorder="1" applyAlignment="1"/>
    <xf numFmtId="0" fontId="14" fillId="0" borderId="3" xfId="0" applyFont="1" applyBorder="1" applyAlignment="1">
      <alignment horizontal="left" vertical="center" wrapText="1"/>
    </xf>
    <xf numFmtId="0" fontId="0" fillId="0" borderId="3" xfId="0" applyFont="1" applyBorder="1"/>
    <xf numFmtId="0" fontId="14" fillId="0" borderId="3" xfId="0" applyFont="1" applyBorder="1"/>
    <xf numFmtId="0" fontId="0" fillId="0" borderId="0" xfId="0" applyFont="1" applyBorder="1"/>
    <xf numFmtId="0" fontId="14" fillId="0" borderId="5" xfId="0" applyFont="1" applyBorder="1" applyAlignment="1">
      <alignment horizontal="left" vertical="center" wrapText="1"/>
    </xf>
    <xf numFmtId="0" fontId="0" fillId="0" borderId="5" xfId="0" applyFont="1" applyBorder="1"/>
    <xf numFmtId="0" fontId="14" fillId="0" borderId="5" xfId="0" applyFont="1" applyBorder="1"/>
    <xf numFmtId="0" fontId="0" fillId="0" borderId="0" xfId="0" applyBorder="1"/>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9" fillId="0" borderId="3" xfId="0" applyFont="1" applyFill="1" applyBorder="1" applyAlignment="1">
      <alignment horizontal="center" vertical="center" wrapText="1"/>
    </xf>
    <xf numFmtId="0" fontId="0" fillId="0" borderId="0" xfId="0" applyFill="1" applyAlignment="1">
      <alignment wrapText="1"/>
    </xf>
    <xf numFmtId="0" fontId="7" fillId="0" borderId="0" xfId="0" applyFont="1" applyFill="1" applyBorder="1" applyAlignment="1">
      <alignment wrapText="1"/>
    </xf>
    <xf numFmtId="0" fontId="0" fillId="0" borderId="0" xfId="0" applyFill="1" applyBorder="1" applyAlignment="1">
      <alignment wrapText="1"/>
    </xf>
    <xf numFmtId="0" fontId="7" fillId="0" borderId="8" xfId="0" applyFont="1" applyFill="1" applyBorder="1" applyAlignment="1">
      <alignment wrapText="1"/>
    </xf>
    <xf numFmtId="0" fontId="7" fillId="0" borderId="0" xfId="0" applyFont="1" applyFill="1" applyBorder="1" applyAlignment="1">
      <alignment horizontal="center" wrapText="1"/>
    </xf>
    <xf numFmtId="0" fontId="5" fillId="0" borderId="8" xfId="0" applyFont="1" applyFill="1" applyBorder="1" applyAlignment="1">
      <alignment horizontal="center" wrapText="1"/>
    </xf>
    <xf numFmtId="0" fontId="7" fillId="0" borderId="8" xfId="0" applyFont="1" applyFill="1" applyBorder="1" applyAlignment="1">
      <alignment horizontal="center" wrapText="1"/>
    </xf>
    <xf numFmtId="0" fontId="5" fillId="0" borderId="8" xfId="0" applyFont="1" applyFill="1" applyBorder="1" applyAlignment="1">
      <alignment wrapText="1"/>
    </xf>
    <xf numFmtId="0" fontId="7" fillId="3" borderId="5" xfId="0" applyFont="1" applyFill="1" applyBorder="1" applyAlignment="1">
      <alignment horizontal="center" wrapText="1"/>
    </xf>
    <xf numFmtId="0" fontId="7" fillId="3" borderId="6" xfId="0" applyFont="1" applyFill="1" applyBorder="1" applyAlignment="1">
      <alignment horizontal="center" wrapText="1"/>
    </xf>
    <xf numFmtId="0" fontId="5" fillId="0" borderId="5" xfId="0" applyFont="1" applyFill="1" applyBorder="1" applyAlignment="1">
      <alignment horizontal="center" wrapText="1"/>
    </xf>
    <xf numFmtId="0" fontId="5" fillId="0" borderId="4" xfId="0" applyFont="1" applyFill="1" applyBorder="1" applyAlignment="1">
      <alignment horizontal="center" wrapText="1"/>
    </xf>
    <xf numFmtId="0" fontId="4" fillId="0" borderId="0" xfId="0" applyFont="1" applyFill="1" applyBorder="1" applyAlignment="1">
      <alignment horizontal="center" wrapText="1"/>
    </xf>
    <xf numFmtId="0" fontId="5"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0" fillId="0" borderId="0" xfId="0" applyFill="1" applyBorder="1"/>
    <xf numFmtId="0" fontId="0" fillId="0" borderId="8" xfId="0" applyBorder="1"/>
    <xf numFmtId="0" fontId="16" fillId="0" borderId="3" xfId="0" applyFont="1" applyFill="1" applyBorder="1" applyAlignment="1">
      <alignment horizontal="center" vertical="center" wrapText="1"/>
    </xf>
    <xf numFmtId="4" fontId="8" fillId="0" borderId="3" xfId="0" applyNumberFormat="1" applyFont="1" applyFill="1" applyBorder="1" applyAlignment="1">
      <alignment horizontal="center" vertical="center" wrapText="1"/>
    </xf>
    <xf numFmtId="0" fontId="17" fillId="4" borderId="3" xfId="0" applyFont="1" applyFill="1" applyBorder="1" applyAlignment="1">
      <alignment horizontal="center" vertical="top" wrapText="1"/>
    </xf>
    <xf numFmtId="4" fontId="17" fillId="4" borderId="3" xfId="0" applyNumberFormat="1" applyFont="1" applyFill="1" applyBorder="1" applyAlignment="1">
      <alignment horizontal="center" vertical="top" wrapText="1"/>
    </xf>
    <xf numFmtId="4" fontId="15" fillId="0" borderId="3" xfId="0" applyNumberFormat="1" applyFont="1" applyBorder="1" applyAlignment="1">
      <alignment horizontal="center"/>
    </xf>
    <xf numFmtId="0" fontId="5" fillId="4" borderId="5" xfId="0" applyFont="1" applyFill="1" applyBorder="1" applyAlignment="1">
      <alignment vertical="center" wrapText="1"/>
    </xf>
    <xf numFmtId="0" fontId="5" fillId="4" borderId="5" xfId="0" applyFont="1" applyFill="1" applyBorder="1" applyAlignment="1">
      <alignment horizontal="center" vertical="center" wrapText="1"/>
    </xf>
    <xf numFmtId="0" fontId="15" fillId="4" borderId="3" xfId="0" applyFont="1" applyFill="1" applyBorder="1" applyAlignment="1">
      <alignment horizontal="center"/>
    </xf>
    <xf numFmtId="0" fontId="7" fillId="3" borderId="4" xfId="0" applyFont="1" applyFill="1" applyBorder="1" applyAlignment="1">
      <alignment horizontal="center" wrapText="1"/>
    </xf>
    <xf numFmtId="49" fontId="0" fillId="0" borderId="3" xfId="0" applyNumberFormat="1" applyFont="1" applyFill="1" applyBorder="1" applyAlignment="1">
      <alignment wrapText="1"/>
    </xf>
    <xf numFmtId="49" fontId="0" fillId="0" borderId="0" xfId="0" applyNumberFormat="1" applyAlignment="1">
      <alignment wrapText="1"/>
    </xf>
    <xf numFmtId="49" fontId="1" fillId="4" borderId="2" xfId="0" applyNumberFormat="1" applyFont="1" applyFill="1" applyBorder="1" applyAlignment="1">
      <alignment horizontal="left" vertical="center" wrapText="1"/>
    </xf>
    <xf numFmtId="49" fontId="0" fillId="0" borderId="0" xfId="0" applyNumberFormat="1" applyAlignment="1">
      <alignment horizontal="left" wrapText="1"/>
    </xf>
    <xf numFmtId="49" fontId="0" fillId="0" borderId="3" xfId="0" applyNumberFormat="1" applyBorder="1" applyAlignment="1">
      <alignment wrapText="1"/>
    </xf>
    <xf numFmtId="0" fontId="0" fillId="0" borderId="3" xfId="0" applyNumberFormat="1" applyBorder="1" applyAlignment="1">
      <alignment wrapText="1"/>
    </xf>
    <xf numFmtId="0" fontId="0" fillId="0" borderId="10" xfId="0" applyFont="1" applyFill="1" applyBorder="1" applyAlignment="1">
      <alignment vertical="center" wrapText="1"/>
    </xf>
    <xf numFmtId="0" fontId="0" fillId="0" borderId="10" xfId="0" applyFont="1" applyFill="1" applyBorder="1" applyAlignment="1">
      <alignment wrapText="1"/>
    </xf>
    <xf numFmtId="0" fontId="16" fillId="0" borderId="10" xfId="0" applyFont="1" applyFill="1" applyBorder="1" applyAlignment="1">
      <alignment horizontal="center" vertical="center" wrapText="1"/>
    </xf>
    <xf numFmtId="49" fontId="0" fillId="0" borderId="0" xfId="0" applyNumberFormat="1" applyBorder="1" applyAlignment="1">
      <alignment wrapText="1"/>
    </xf>
    <xf numFmtId="0" fontId="7" fillId="3" borderId="7" xfId="0" applyFont="1" applyFill="1" applyBorder="1" applyAlignment="1">
      <alignment horizontal="center" wrapText="1"/>
    </xf>
    <xf numFmtId="0" fontId="7" fillId="3" borderId="9" xfId="0" applyFont="1" applyFill="1" applyBorder="1" applyAlignment="1">
      <alignment horizontal="center" wrapText="1"/>
    </xf>
    <xf numFmtId="4" fontId="17" fillId="0" borderId="3" xfId="0" applyNumberFormat="1" applyFont="1" applyFill="1" applyBorder="1" applyAlignment="1">
      <alignment horizontal="center" vertical="top" wrapText="1"/>
    </xf>
    <xf numFmtId="0" fontId="17" fillId="5" borderId="5" xfId="0" applyFont="1" applyFill="1" applyBorder="1" applyAlignment="1">
      <alignment horizontal="left" vertical="top" wrapText="1"/>
    </xf>
    <xf numFmtId="0" fontId="17" fillId="5" borderId="4" xfId="0" applyFont="1" applyFill="1" applyBorder="1" applyAlignment="1">
      <alignment horizontal="left" vertical="top" wrapText="1"/>
    </xf>
    <xf numFmtId="0" fontId="7" fillId="0" borderId="9" xfId="0" applyFont="1" applyFill="1" applyBorder="1" applyAlignment="1">
      <alignment horizontal="center" wrapText="1"/>
    </xf>
    <xf numFmtId="0" fontId="5" fillId="0" borderId="3" xfId="0" applyFont="1" applyFill="1" applyBorder="1" applyAlignment="1">
      <alignment horizontal="center" wrapText="1"/>
    </xf>
    <xf numFmtId="0" fontId="5" fillId="0" borderId="3" xfId="0" applyFont="1" applyFill="1" applyBorder="1" applyAlignment="1">
      <alignment horizontal="left" wrapText="1"/>
    </xf>
    <xf numFmtId="49" fontId="5" fillId="0" borderId="3" xfId="0" applyNumberFormat="1" applyFont="1" applyFill="1" applyBorder="1" applyAlignment="1">
      <alignment horizontal="center" wrapText="1"/>
    </xf>
    <xf numFmtId="0" fontId="13" fillId="0" borderId="0" xfId="0" applyFont="1" applyFill="1" applyBorder="1" applyAlignment="1">
      <alignment horizontal="left" wrapText="1"/>
    </xf>
    <xf numFmtId="0" fontId="0" fillId="0" borderId="9" xfId="0" applyBorder="1"/>
    <xf numFmtId="0" fontId="8" fillId="0" borderId="0" xfId="0" applyFont="1" applyFill="1" applyBorder="1" applyAlignment="1">
      <alignment horizontal="left" vertical="center" wrapText="1"/>
    </xf>
    <xf numFmtId="4" fontId="18" fillId="0" borderId="3" xfId="0" applyNumberFormat="1" applyFont="1" applyFill="1" applyBorder="1" applyAlignment="1">
      <alignment horizontal="center" vertical="top" wrapText="1"/>
    </xf>
    <xf numFmtId="0" fontId="19" fillId="0" borderId="0" xfId="0" applyFont="1" applyFill="1" applyBorder="1" applyAlignment="1">
      <alignment horizontal="left" vertical="center" wrapText="1"/>
    </xf>
    <xf numFmtId="0" fontId="20" fillId="0" borderId="0" xfId="0" applyFont="1" applyBorder="1" applyAlignment="1">
      <alignment horizontal="left" wrapText="1"/>
    </xf>
    <xf numFmtId="0" fontId="20" fillId="0" borderId="0" xfId="0" applyFont="1" applyBorder="1" applyAlignment="1">
      <alignment horizontal="left" wrapText="1"/>
    </xf>
    <xf numFmtId="0" fontId="7" fillId="3" borderId="12" xfId="0" applyFont="1" applyFill="1" applyBorder="1" applyAlignment="1">
      <alignment horizontal="center" wrapText="1"/>
    </xf>
    <xf numFmtId="0" fontId="1" fillId="0" borderId="0" xfId="0" applyFont="1" applyAlignment="1">
      <alignment horizontal="right"/>
    </xf>
    <xf numFmtId="4" fontId="17" fillId="4" borderId="3" xfId="0" applyNumberFormat="1" applyFont="1" applyFill="1" applyBorder="1" applyAlignment="1">
      <alignment horizontal="center" vertical="center" wrapText="1"/>
    </xf>
    <xf numFmtId="0" fontId="0" fillId="0" borderId="0" xfId="0" applyBorder="1" applyAlignment="1">
      <alignment horizontal="left" wrapText="1"/>
    </xf>
    <xf numFmtId="0" fontId="5" fillId="0" borderId="5" xfId="0" applyFont="1" applyFill="1" applyBorder="1" applyAlignment="1">
      <alignment horizontal="left" wrapText="1"/>
    </xf>
    <xf numFmtId="0" fontId="5" fillId="0" borderId="4" xfId="0" applyFont="1" applyFill="1" applyBorder="1" applyAlignment="1">
      <alignment horizontal="left" wrapText="1"/>
    </xf>
    <xf numFmtId="0" fontId="16" fillId="0" borderId="8"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7" fillId="0" borderId="0" xfId="0" applyFont="1" applyFill="1" applyBorder="1" applyAlignment="1">
      <alignment horizontal="left" vertical="top" wrapText="1"/>
    </xf>
    <xf numFmtId="0" fontId="5" fillId="0" borderId="0" xfId="0" applyFont="1" applyFill="1" applyBorder="1" applyAlignment="1">
      <alignment horizontal="left" wrapText="1"/>
    </xf>
    <xf numFmtId="4" fontId="17" fillId="0" borderId="0" xfId="0" applyNumberFormat="1" applyFont="1" applyFill="1" applyBorder="1" applyAlignment="1">
      <alignment horizontal="center" vertical="top" wrapText="1"/>
    </xf>
    <xf numFmtId="0" fontId="17" fillId="5" borderId="3"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4" xfId="0" applyFont="1" applyFill="1" applyBorder="1" applyAlignment="1">
      <alignment horizontal="left" vertical="top" wrapText="1"/>
    </xf>
    <xf numFmtId="0" fontId="4" fillId="0" borderId="0" xfId="0" applyFont="1" applyFill="1" applyBorder="1" applyAlignment="1">
      <alignment wrapText="1"/>
    </xf>
    <xf numFmtId="0" fontId="6" fillId="2" borderId="0" xfId="0" applyFont="1" applyFill="1" applyBorder="1" applyAlignment="1">
      <alignment vertical="top" wrapText="1"/>
    </xf>
    <xf numFmtId="0" fontId="24" fillId="0" borderId="3" xfId="0" applyFont="1" applyFill="1" applyBorder="1" applyAlignment="1">
      <alignment horizontal="center" vertical="center" wrapText="1"/>
    </xf>
    <xf numFmtId="0" fontId="24" fillId="0" borderId="3" xfId="0" applyFont="1" applyFill="1" applyBorder="1" applyAlignment="1">
      <alignment horizontal="center" vertical="center"/>
    </xf>
    <xf numFmtId="0" fontId="26" fillId="0" borderId="3"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24" fillId="6" borderId="14" xfId="0" applyFont="1" applyFill="1" applyBorder="1" applyAlignment="1">
      <alignment horizontal="center" vertical="center" wrapText="1"/>
    </xf>
    <xf numFmtId="2" fontId="24" fillId="0" borderId="3" xfId="0" applyNumberFormat="1" applyFont="1" applyFill="1" applyBorder="1" applyAlignment="1">
      <alignment horizontal="center" wrapText="1"/>
    </xf>
    <xf numFmtId="2" fontId="0" fillId="0" borderId="3" xfId="0" applyNumberFormat="1" applyBorder="1"/>
    <xf numFmtId="0" fontId="0" fillId="0" borderId="11" xfId="0" applyBorder="1"/>
    <xf numFmtId="0" fontId="24" fillId="6" borderId="15" xfId="0" applyFont="1" applyFill="1" applyBorder="1" applyAlignment="1">
      <alignment horizontal="center" vertical="center" wrapText="1"/>
    </xf>
    <xf numFmtId="0" fontId="27" fillId="0" borderId="0" xfId="0" applyFont="1" applyBorder="1" applyAlignment="1">
      <alignment wrapText="1"/>
    </xf>
    <xf numFmtId="49" fontId="0" fillId="0" borderId="0" xfId="0" applyNumberFormat="1" applyBorder="1" applyAlignment="1">
      <alignment horizontal="left" wrapText="1"/>
    </xf>
    <xf numFmtId="0" fontId="9" fillId="7" borderId="3" xfId="0" applyFont="1" applyFill="1" applyBorder="1" applyAlignment="1">
      <alignment horizontal="center" vertical="center" wrapText="1"/>
    </xf>
    <xf numFmtId="0" fontId="5" fillId="7" borderId="5" xfId="0" applyFont="1" applyFill="1" applyBorder="1" applyAlignment="1">
      <alignment horizontal="left" wrapText="1"/>
    </xf>
    <xf numFmtId="0" fontId="5" fillId="7" borderId="3" xfId="0" applyFont="1" applyFill="1" applyBorder="1" applyAlignment="1">
      <alignment horizontal="left" wrapText="1"/>
    </xf>
    <xf numFmtId="4" fontId="15" fillId="7" borderId="3" xfId="0" applyNumberFormat="1" applyFont="1" applyFill="1" applyBorder="1" applyAlignment="1">
      <alignment horizontal="center"/>
    </xf>
    <xf numFmtId="0" fontId="28" fillId="0" borderId="0" xfId="0" applyFont="1" applyFill="1" applyBorder="1" applyAlignment="1">
      <alignment horizontal="left" wrapText="1"/>
    </xf>
    <xf numFmtId="0" fontId="20" fillId="0"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FE886-4CC3-4931-BEC5-52AA54FA3A2B}">
  <sheetPr>
    <tabColor rgb="FF92D050"/>
    <pageSetUpPr fitToPage="1"/>
  </sheetPr>
  <dimension ref="A1:Q92"/>
  <sheetViews>
    <sheetView tabSelected="1" topLeftCell="D25" workbookViewId="0">
      <selection activeCell="D30" sqref="D30"/>
    </sheetView>
  </sheetViews>
  <sheetFormatPr defaultRowHeight="15" x14ac:dyDescent="0.25"/>
  <cols>
    <col min="1" max="1" width="24.5703125" style="3" customWidth="1"/>
    <col min="2" max="2" width="44.85546875" customWidth="1"/>
    <col min="3" max="3" width="55" customWidth="1"/>
    <col min="4" max="4" width="70.7109375" customWidth="1"/>
    <col min="5" max="5" width="23.140625" customWidth="1"/>
    <col min="6" max="6" width="35.85546875" customWidth="1"/>
    <col min="7" max="7" width="24.85546875" customWidth="1"/>
    <col min="8" max="8" width="30.42578125" customWidth="1"/>
    <col min="9" max="9" width="29.7109375" customWidth="1"/>
    <col min="10" max="10" width="39.85546875" customWidth="1"/>
    <col min="11" max="11" width="11.7109375" customWidth="1"/>
    <col min="12" max="12" width="15.5703125" customWidth="1"/>
    <col min="13" max="13" width="33.5703125" style="3" customWidth="1"/>
    <col min="14" max="15" width="30.7109375" customWidth="1"/>
    <col min="16" max="16" width="24.85546875" customWidth="1"/>
    <col min="17" max="17" width="16.85546875" customWidth="1"/>
    <col min="18" max="18" width="17.7109375" customWidth="1"/>
  </cols>
  <sheetData>
    <row r="1" spans="1:11" x14ac:dyDescent="0.25">
      <c r="B1" s="3"/>
      <c r="C1" s="3"/>
      <c r="D1" s="3"/>
      <c r="E1" s="3"/>
      <c r="F1" s="3"/>
      <c r="G1" s="3"/>
      <c r="H1" s="3"/>
      <c r="I1" s="3"/>
      <c r="J1" s="3"/>
      <c r="K1" s="3"/>
    </row>
    <row r="2" spans="1:11" ht="51" customHeight="1" x14ac:dyDescent="0.3">
      <c r="A2" s="72" t="s">
        <v>358</v>
      </c>
      <c r="B2" s="72"/>
      <c r="C2" s="72"/>
      <c r="D2" s="72"/>
      <c r="E2" s="127"/>
      <c r="F2" s="127"/>
      <c r="G2" s="127"/>
      <c r="H2" s="127"/>
      <c r="I2" s="127"/>
      <c r="J2" s="127"/>
      <c r="K2" s="7"/>
    </row>
    <row r="3" spans="1:11" ht="15.75" x14ac:dyDescent="0.25">
      <c r="A3" s="8"/>
      <c r="B3" s="9"/>
      <c r="C3" s="9"/>
      <c r="D3" s="10"/>
      <c r="E3" s="11"/>
      <c r="F3" s="10"/>
      <c r="G3" s="12"/>
      <c r="H3" s="8"/>
      <c r="I3" s="8"/>
      <c r="J3" s="8"/>
      <c r="K3" s="3"/>
    </row>
    <row r="4" spans="1:11" ht="83.25" customHeight="1" x14ac:dyDescent="0.25">
      <c r="A4" s="124" t="s">
        <v>353</v>
      </c>
      <c r="B4" s="125"/>
      <c r="C4" s="125"/>
      <c r="D4" s="126"/>
      <c r="E4" s="128"/>
      <c r="F4" s="128"/>
      <c r="G4" s="128"/>
      <c r="H4" s="128"/>
      <c r="I4" s="128"/>
      <c r="J4" s="128"/>
      <c r="K4" s="7"/>
    </row>
    <row r="5" spans="1:11" ht="15.75" x14ac:dyDescent="0.25">
      <c r="A5" s="8"/>
      <c r="B5" s="9"/>
      <c r="C5" s="9"/>
      <c r="D5" s="65"/>
      <c r="E5" s="11"/>
      <c r="F5" s="10"/>
      <c r="G5" s="12"/>
      <c r="H5" s="8"/>
      <c r="I5" s="8"/>
      <c r="J5" s="8"/>
      <c r="K5" s="3"/>
    </row>
    <row r="6" spans="1:11" ht="18.75" customHeight="1" x14ac:dyDescent="0.3">
      <c r="A6" s="68" t="s">
        <v>66</v>
      </c>
      <c r="B6" s="69"/>
      <c r="C6" s="85"/>
      <c r="D6" s="66"/>
      <c r="E6" s="64"/>
      <c r="F6" s="64"/>
      <c r="G6" s="64"/>
      <c r="H6" s="64"/>
      <c r="I6" s="64"/>
      <c r="J6" s="64"/>
      <c r="K6" s="3"/>
    </row>
    <row r="7" spans="1:11" ht="31.5" x14ac:dyDescent="0.25">
      <c r="A7" s="141" t="s">
        <v>67</v>
      </c>
      <c r="B7" s="70"/>
      <c r="C7" s="71"/>
      <c r="D7" s="67"/>
      <c r="E7" s="8"/>
      <c r="F7" s="8"/>
      <c r="G7" s="8"/>
      <c r="H7" s="8"/>
      <c r="I7" s="8"/>
      <c r="J7" s="8"/>
      <c r="K7" s="3"/>
    </row>
    <row r="8" spans="1:11" ht="31.5" x14ac:dyDescent="0.25">
      <c r="A8" s="141" t="s">
        <v>68</v>
      </c>
      <c r="B8" s="70"/>
      <c r="C8" s="71"/>
      <c r="D8" s="67"/>
      <c r="E8" s="8"/>
      <c r="F8" s="8"/>
      <c r="G8" s="8"/>
      <c r="H8" s="8"/>
      <c r="I8" s="8"/>
      <c r="J8" s="8"/>
      <c r="K8" s="3"/>
    </row>
    <row r="9" spans="1:11" ht="15.75" x14ac:dyDescent="0.25">
      <c r="A9" s="141" t="s">
        <v>352</v>
      </c>
      <c r="B9" s="116"/>
      <c r="C9" s="117"/>
      <c r="D9" s="67"/>
      <c r="E9" s="8"/>
      <c r="F9" s="8"/>
      <c r="G9" s="8"/>
      <c r="H9" s="8"/>
      <c r="I9" s="8"/>
      <c r="J9" s="8"/>
      <c r="K9" s="3"/>
    </row>
    <row r="10" spans="1:11" ht="15.75" x14ac:dyDescent="0.25">
      <c r="A10" s="141" t="s">
        <v>69</v>
      </c>
      <c r="B10" s="70"/>
      <c r="C10" s="71"/>
      <c r="D10" s="67"/>
      <c r="E10" s="8"/>
      <c r="F10" s="8"/>
      <c r="G10" s="8"/>
      <c r="H10" s="8"/>
      <c r="I10" s="8"/>
      <c r="J10" s="8"/>
      <c r="K10" s="3"/>
    </row>
    <row r="11" spans="1:11" ht="15.75" x14ac:dyDescent="0.25">
      <c r="A11" s="141" t="s">
        <v>70</v>
      </c>
      <c r="B11" s="70"/>
      <c r="C11" s="71"/>
      <c r="D11" s="67"/>
      <c r="E11" s="8"/>
      <c r="F11" s="8"/>
      <c r="G11" s="8"/>
      <c r="H11" s="8"/>
      <c r="I11" s="8"/>
      <c r="J11" s="8"/>
      <c r="K11" s="3"/>
    </row>
    <row r="12" spans="1:11" ht="15.75" x14ac:dyDescent="0.25">
      <c r="A12" s="141" t="s">
        <v>346</v>
      </c>
      <c r="B12" s="70"/>
      <c r="C12" s="71"/>
      <c r="D12" s="67"/>
      <c r="E12" s="8"/>
      <c r="F12" s="8"/>
      <c r="G12" s="8"/>
      <c r="H12" s="8"/>
      <c r="I12" s="8"/>
      <c r="J12" s="8"/>
      <c r="K12" s="3"/>
    </row>
    <row r="13" spans="1:11" ht="31.5" x14ac:dyDescent="0.25">
      <c r="A13" s="141" t="s">
        <v>347</v>
      </c>
      <c r="B13" s="70"/>
      <c r="C13" s="71"/>
      <c r="D13" s="67"/>
      <c r="E13" s="8"/>
      <c r="F13" s="8"/>
      <c r="G13" s="8"/>
      <c r="H13" s="8"/>
      <c r="I13" s="8"/>
      <c r="J13" s="8"/>
      <c r="K13" s="3"/>
    </row>
    <row r="14" spans="1:11" ht="15.75" x14ac:dyDescent="0.25">
      <c r="A14" s="141" t="s">
        <v>304</v>
      </c>
      <c r="B14" s="70"/>
      <c r="C14" s="71"/>
      <c r="D14" s="67"/>
      <c r="E14" s="8"/>
      <c r="F14" s="8"/>
      <c r="G14" s="8"/>
      <c r="H14" s="8"/>
      <c r="I14" s="8"/>
      <c r="J14" s="8"/>
      <c r="K14" s="3"/>
    </row>
    <row r="15" spans="1:11" ht="15.75" x14ac:dyDescent="0.25">
      <c r="A15" s="141" t="s">
        <v>71</v>
      </c>
      <c r="B15" s="70"/>
      <c r="C15" s="71"/>
      <c r="D15" s="67"/>
      <c r="E15" s="8"/>
      <c r="F15" s="8"/>
      <c r="G15" s="8"/>
      <c r="H15" s="8"/>
      <c r="I15" s="8"/>
      <c r="J15" s="8"/>
      <c r="K15" s="3"/>
    </row>
    <row r="16" spans="1:11" ht="15.75" x14ac:dyDescent="0.25">
      <c r="A16" s="141" t="s">
        <v>72</v>
      </c>
      <c r="B16" s="70"/>
      <c r="C16" s="71"/>
      <c r="D16" s="67"/>
      <c r="E16" s="8"/>
      <c r="F16" s="8"/>
      <c r="G16" s="8"/>
      <c r="H16" s="8"/>
      <c r="I16" s="8"/>
      <c r="J16" s="8"/>
      <c r="K16" s="3"/>
    </row>
    <row r="17" spans="1:17" ht="15.75" x14ac:dyDescent="0.25">
      <c r="A17" s="142" t="s">
        <v>306</v>
      </c>
      <c r="B17" s="102"/>
      <c r="C17" s="102"/>
      <c r="D17" s="67"/>
      <c r="E17" s="8"/>
      <c r="F17" s="8"/>
      <c r="G17" s="8"/>
      <c r="H17" s="8"/>
      <c r="I17" s="8"/>
      <c r="J17" s="8"/>
      <c r="K17" s="3"/>
    </row>
    <row r="18" spans="1:17" ht="31.5" x14ac:dyDescent="0.25">
      <c r="A18" s="142" t="s">
        <v>307</v>
      </c>
      <c r="B18" s="102"/>
      <c r="C18" s="102"/>
      <c r="D18" s="67"/>
      <c r="E18" s="8"/>
      <c r="F18" s="8"/>
      <c r="G18" s="8"/>
      <c r="H18" s="8"/>
      <c r="I18" s="8"/>
      <c r="J18" s="8"/>
      <c r="K18" s="3"/>
    </row>
    <row r="19" spans="1:17" ht="31.5" x14ac:dyDescent="0.25">
      <c r="A19" s="142" t="s">
        <v>308</v>
      </c>
      <c r="B19" s="102"/>
      <c r="C19" s="102"/>
      <c r="D19" s="67"/>
      <c r="E19" s="8"/>
      <c r="F19" s="8"/>
      <c r="G19" s="8"/>
      <c r="H19" s="8"/>
      <c r="I19" s="8"/>
      <c r="J19" s="8"/>
      <c r="K19" s="3"/>
    </row>
    <row r="20" spans="1:17" ht="63" x14ac:dyDescent="0.25">
      <c r="A20" s="142" t="s">
        <v>311</v>
      </c>
      <c r="B20" s="70"/>
      <c r="C20" s="71"/>
      <c r="D20" s="67"/>
      <c r="E20" s="8"/>
      <c r="F20" s="8"/>
      <c r="G20" s="8"/>
      <c r="H20" s="8"/>
      <c r="I20" s="8"/>
      <c r="J20" s="8"/>
      <c r="K20" s="3"/>
    </row>
    <row r="21" spans="1:17" ht="63" x14ac:dyDescent="0.25">
      <c r="A21" s="142" t="s">
        <v>309</v>
      </c>
      <c r="B21" s="104"/>
      <c r="C21" s="104"/>
      <c r="D21" s="67"/>
      <c r="E21" s="8"/>
      <c r="F21" s="8"/>
      <c r="G21" s="8"/>
      <c r="H21" s="8"/>
      <c r="I21" s="8"/>
      <c r="J21" s="8"/>
      <c r="K21" s="3"/>
    </row>
    <row r="22" spans="1:17" ht="18.75" customHeight="1" x14ac:dyDescent="0.3">
      <c r="A22" s="68" t="s">
        <v>73</v>
      </c>
      <c r="B22" s="69"/>
      <c r="C22" s="69"/>
      <c r="D22" s="63"/>
      <c r="E22" s="61"/>
      <c r="F22" s="61"/>
      <c r="G22" s="61"/>
      <c r="H22" s="61"/>
      <c r="I22" s="61"/>
      <c r="J22" s="61"/>
      <c r="K22" s="60"/>
    </row>
    <row r="23" spans="1:17" ht="47.25" x14ac:dyDescent="0.25">
      <c r="A23" s="82" t="s">
        <v>74</v>
      </c>
      <c r="B23" s="83" t="s">
        <v>305</v>
      </c>
      <c r="C23" s="84" t="s">
        <v>269</v>
      </c>
      <c r="D23" s="76"/>
      <c r="E23" s="58"/>
      <c r="F23" s="73"/>
      <c r="G23" s="73"/>
      <c r="H23" s="73"/>
      <c r="I23" s="73"/>
      <c r="J23" s="73"/>
      <c r="K23" s="60"/>
    </row>
    <row r="24" spans="1:17" ht="16.5" customHeight="1" x14ac:dyDescent="0.25">
      <c r="A24" s="140" t="s">
        <v>271</v>
      </c>
      <c r="B24" s="78"/>
      <c r="C24" s="143">
        <f>B24*4.1/100</f>
        <v>0</v>
      </c>
      <c r="D24" s="75"/>
      <c r="E24" s="57"/>
      <c r="F24" s="14"/>
      <c r="G24" s="14"/>
      <c r="H24" s="14"/>
      <c r="I24" s="14"/>
      <c r="J24" s="62"/>
      <c r="K24" s="60"/>
    </row>
    <row r="25" spans="1:17" ht="15.75" x14ac:dyDescent="0.25">
      <c r="A25" s="140" t="s">
        <v>272</v>
      </c>
      <c r="B25" s="78"/>
      <c r="C25" s="143">
        <f t="shared" ref="C25:C27" si="0">B25*4.1/100</f>
        <v>0</v>
      </c>
      <c r="D25" s="75"/>
      <c r="E25" s="57"/>
      <c r="F25" s="14"/>
      <c r="G25" s="14"/>
      <c r="H25" s="14"/>
      <c r="I25" s="14"/>
      <c r="J25" s="62"/>
      <c r="K25" s="60"/>
    </row>
    <row r="26" spans="1:17" ht="15.75" x14ac:dyDescent="0.25">
      <c r="A26" s="140" t="s">
        <v>273</v>
      </c>
      <c r="B26" s="78"/>
      <c r="C26" s="143">
        <f t="shared" si="0"/>
        <v>0</v>
      </c>
      <c r="D26" s="75"/>
      <c r="E26" s="57"/>
      <c r="F26" s="14"/>
      <c r="G26" s="14"/>
      <c r="H26" s="14"/>
      <c r="I26" s="14"/>
      <c r="J26" s="62"/>
      <c r="K26" s="60"/>
    </row>
    <row r="27" spans="1:17" ht="15.75" x14ac:dyDescent="0.25">
      <c r="A27" s="140" t="s">
        <v>351</v>
      </c>
      <c r="B27" s="78"/>
      <c r="C27" s="143">
        <f t="shared" si="0"/>
        <v>0</v>
      </c>
      <c r="D27" s="75"/>
      <c r="E27" s="57"/>
      <c r="F27" s="14"/>
      <c r="G27" s="14"/>
      <c r="H27" s="14"/>
      <c r="I27" s="14"/>
      <c r="J27" s="62"/>
      <c r="K27" s="60"/>
    </row>
    <row r="28" spans="1:17" ht="15.75" x14ac:dyDescent="0.25">
      <c r="A28" s="79" t="s">
        <v>77</v>
      </c>
      <c r="B28" s="80">
        <f>SUM(B24:B26)</f>
        <v>0</v>
      </c>
      <c r="C28" s="80">
        <f>SUM(C24:C26)</f>
        <v>0</v>
      </c>
      <c r="D28" s="37"/>
      <c r="E28" s="37"/>
      <c r="F28" s="37"/>
      <c r="G28" s="37"/>
      <c r="H28" s="37"/>
      <c r="I28" s="37"/>
      <c r="J28" s="37"/>
      <c r="K28" s="3"/>
    </row>
    <row r="29" spans="1:17" ht="28.5" customHeight="1" x14ac:dyDescent="0.25">
      <c r="A29" s="99" t="s">
        <v>359</v>
      </c>
      <c r="B29" s="100"/>
      <c r="C29" s="98"/>
      <c r="D29" s="37"/>
      <c r="E29" s="37"/>
      <c r="F29" s="37"/>
      <c r="G29" s="37"/>
      <c r="H29" s="37"/>
      <c r="I29" s="37"/>
      <c r="J29" s="37"/>
      <c r="K29" s="3"/>
    </row>
    <row r="30" spans="1:17" ht="51.75" customHeight="1" x14ac:dyDescent="0.25">
      <c r="A30" s="99" t="s">
        <v>339</v>
      </c>
      <c r="B30" s="100"/>
      <c r="C30" s="98"/>
      <c r="D30" s="37"/>
      <c r="E30" s="37"/>
      <c r="F30" s="37"/>
      <c r="G30" s="37"/>
      <c r="H30" s="37"/>
      <c r="I30" s="37"/>
      <c r="J30" s="37"/>
      <c r="K30" s="3"/>
    </row>
    <row r="31" spans="1:17" x14ac:dyDescent="0.25">
      <c r="A31" s="15"/>
      <c r="B31" s="15"/>
      <c r="C31" s="15"/>
      <c r="D31" s="15"/>
      <c r="E31" s="15"/>
      <c r="F31" s="15"/>
      <c r="G31" s="15"/>
      <c r="H31" s="15"/>
      <c r="I31" s="15"/>
      <c r="J31" s="15"/>
      <c r="K31" s="3"/>
    </row>
    <row r="32" spans="1:17" ht="117.75" x14ac:dyDescent="0.25">
      <c r="A32" s="16" t="s">
        <v>270</v>
      </c>
      <c r="B32" s="16" t="s">
        <v>102</v>
      </c>
      <c r="C32" s="16" t="s">
        <v>288</v>
      </c>
      <c r="D32" s="16" t="s">
        <v>354</v>
      </c>
      <c r="E32" s="16" t="s">
        <v>290</v>
      </c>
      <c r="F32" s="16" t="s">
        <v>349</v>
      </c>
      <c r="G32" s="16" t="s">
        <v>340</v>
      </c>
      <c r="H32" s="16" t="s">
        <v>341</v>
      </c>
      <c r="I32" s="16" t="s">
        <v>60</v>
      </c>
      <c r="J32" s="16" t="s">
        <v>342</v>
      </c>
      <c r="K32" s="16" t="s">
        <v>61</v>
      </c>
      <c r="L32" s="16" t="s">
        <v>62</v>
      </c>
      <c r="M32" s="16" t="s">
        <v>63</v>
      </c>
      <c r="N32" s="16" t="s">
        <v>289</v>
      </c>
      <c r="O32" s="16" t="s">
        <v>64</v>
      </c>
      <c r="P32" s="16" t="s">
        <v>65</v>
      </c>
      <c r="Q32" s="16" t="s">
        <v>343</v>
      </c>
    </row>
    <row r="33" spans="1:17" ht="60" x14ac:dyDescent="0.25">
      <c r="A33" s="1" t="s">
        <v>271</v>
      </c>
      <c r="B33" s="4" t="s">
        <v>2</v>
      </c>
      <c r="C33" s="4" t="s">
        <v>230</v>
      </c>
      <c r="D33" s="90" t="s">
        <v>277</v>
      </c>
      <c r="E33" s="4" t="s">
        <v>193</v>
      </c>
      <c r="F33" s="1"/>
      <c r="G33" s="1"/>
      <c r="H33" s="1"/>
      <c r="I33" s="1"/>
      <c r="J33" s="1"/>
      <c r="K33" s="1"/>
      <c r="L33" s="1"/>
      <c r="M33" s="1"/>
      <c r="N33" s="1">
        <v>2</v>
      </c>
      <c r="O33" s="1">
        <f>L33/2</f>
        <v>0</v>
      </c>
      <c r="P33" s="1">
        <f>L33/2</f>
        <v>0</v>
      </c>
      <c r="Q33" s="1">
        <f>O33*0.8</f>
        <v>0</v>
      </c>
    </row>
    <row r="34" spans="1:17" ht="180" x14ac:dyDescent="0.25">
      <c r="A34" s="1" t="s">
        <v>271</v>
      </c>
      <c r="B34" s="4" t="s">
        <v>6</v>
      </c>
      <c r="C34" s="4" t="s">
        <v>232</v>
      </c>
      <c r="D34" s="90" t="s">
        <v>279</v>
      </c>
      <c r="E34" s="4" t="s">
        <v>209</v>
      </c>
      <c r="F34" s="1"/>
      <c r="G34" s="1"/>
      <c r="H34" s="1"/>
      <c r="I34" s="1"/>
      <c r="J34" s="1"/>
      <c r="K34" s="1"/>
      <c r="L34" s="1"/>
      <c r="M34" s="1"/>
      <c r="N34" s="1">
        <v>4</v>
      </c>
      <c r="O34" s="1">
        <f>L34/2</f>
        <v>0</v>
      </c>
      <c r="P34" s="1">
        <f>L34/2</f>
        <v>0</v>
      </c>
      <c r="Q34" s="1">
        <f t="shared" ref="Q34:Q49" si="1">O34*0.8</f>
        <v>0</v>
      </c>
    </row>
    <row r="35" spans="1:17" x14ac:dyDescent="0.25">
      <c r="A35" s="1"/>
      <c r="B35" s="4"/>
      <c r="C35" s="4"/>
      <c r="D35" s="90"/>
      <c r="E35" s="4"/>
      <c r="F35" s="1"/>
      <c r="G35" s="1"/>
      <c r="H35" s="1"/>
      <c r="I35" s="1"/>
      <c r="J35" s="1"/>
      <c r="K35" s="1"/>
      <c r="L35" s="1"/>
      <c r="M35" s="1"/>
      <c r="N35" s="1"/>
      <c r="O35" s="1">
        <f>L35/2</f>
        <v>0</v>
      </c>
      <c r="P35" s="1">
        <f>L35/2</f>
        <v>0</v>
      </c>
      <c r="Q35" s="1">
        <f t="shared" si="1"/>
        <v>0</v>
      </c>
    </row>
    <row r="36" spans="1:17" x14ac:dyDescent="0.25">
      <c r="A36" s="1"/>
      <c r="B36" s="4"/>
      <c r="C36" s="4"/>
      <c r="D36" s="90"/>
      <c r="E36" s="4"/>
      <c r="F36" s="1"/>
      <c r="G36" s="1"/>
      <c r="H36" s="1"/>
      <c r="I36" s="1"/>
      <c r="J36" s="1"/>
      <c r="K36" s="1"/>
      <c r="L36" s="1"/>
      <c r="M36" s="1"/>
      <c r="N36" s="1"/>
      <c r="O36" s="1">
        <f>L36/2</f>
        <v>0</v>
      </c>
      <c r="P36" s="1">
        <f>L36/2</f>
        <v>0</v>
      </c>
      <c r="Q36" s="1">
        <f t="shared" si="1"/>
        <v>0</v>
      </c>
    </row>
    <row r="37" spans="1:17" x14ac:dyDescent="0.25">
      <c r="A37" s="1"/>
      <c r="B37" s="4"/>
      <c r="C37" s="4"/>
      <c r="D37" s="90"/>
      <c r="E37" s="4"/>
      <c r="F37" s="1"/>
      <c r="G37" s="1"/>
      <c r="H37" s="1"/>
      <c r="I37" s="1"/>
      <c r="J37" s="1"/>
      <c r="K37" s="1"/>
      <c r="L37" s="1"/>
      <c r="M37" s="1"/>
      <c r="N37" s="1"/>
      <c r="O37" s="1">
        <f>L37/2</f>
        <v>0</v>
      </c>
      <c r="P37" s="1">
        <f>L37/2</f>
        <v>0</v>
      </c>
      <c r="Q37" s="1">
        <f t="shared" si="1"/>
        <v>0</v>
      </c>
    </row>
    <row r="38" spans="1:17" x14ac:dyDescent="0.25">
      <c r="A38" s="1"/>
      <c r="B38" s="4"/>
      <c r="C38" s="4"/>
      <c r="D38" s="90"/>
      <c r="E38" s="4"/>
      <c r="F38" s="1"/>
      <c r="G38" s="1"/>
      <c r="H38" s="1"/>
      <c r="I38" s="1"/>
      <c r="J38" s="1"/>
      <c r="K38" s="1"/>
      <c r="L38" s="1"/>
      <c r="M38" s="1"/>
      <c r="N38" s="1"/>
      <c r="O38" s="1">
        <f>L38/2</f>
        <v>0</v>
      </c>
      <c r="P38" s="1">
        <f>L38/2</f>
        <v>0</v>
      </c>
      <c r="Q38" s="1">
        <f t="shared" si="1"/>
        <v>0</v>
      </c>
    </row>
    <row r="39" spans="1:17" x14ac:dyDescent="0.25">
      <c r="A39" s="1"/>
      <c r="B39" s="4"/>
      <c r="C39" s="4"/>
      <c r="D39" s="90"/>
      <c r="E39" s="4"/>
      <c r="F39" s="1"/>
      <c r="G39" s="1"/>
      <c r="H39" s="1"/>
      <c r="I39" s="1"/>
      <c r="J39" s="1"/>
      <c r="K39" s="1"/>
      <c r="L39" s="1"/>
      <c r="M39" s="1"/>
      <c r="N39" s="1"/>
      <c r="O39" s="1">
        <f>L39/2</f>
        <v>0</v>
      </c>
      <c r="P39" s="1">
        <f>L39/2</f>
        <v>0</v>
      </c>
      <c r="Q39" s="1">
        <f t="shared" si="1"/>
        <v>0</v>
      </c>
    </row>
    <row r="40" spans="1:17" x14ac:dyDescent="0.25">
      <c r="A40" s="1"/>
      <c r="B40" s="4"/>
      <c r="C40" s="4"/>
      <c r="D40" s="90"/>
      <c r="E40" s="4"/>
      <c r="F40" s="1"/>
      <c r="G40" s="1"/>
      <c r="H40" s="1"/>
      <c r="I40" s="1"/>
      <c r="J40" s="1"/>
      <c r="K40" s="1"/>
      <c r="L40" s="1"/>
      <c r="M40" s="1"/>
      <c r="N40" s="1"/>
      <c r="O40" s="1">
        <f>L40/2</f>
        <v>0</v>
      </c>
      <c r="P40" s="1">
        <f>L40/2</f>
        <v>0</v>
      </c>
      <c r="Q40" s="1">
        <f t="shared" si="1"/>
        <v>0</v>
      </c>
    </row>
    <row r="41" spans="1:17" x14ac:dyDescent="0.25">
      <c r="A41" s="1"/>
      <c r="B41" s="4"/>
      <c r="C41" s="4"/>
      <c r="D41" s="90"/>
      <c r="E41" s="4"/>
      <c r="F41" s="1"/>
      <c r="G41" s="1"/>
      <c r="H41" s="1"/>
      <c r="I41" s="1"/>
      <c r="J41" s="1"/>
      <c r="K41" s="1"/>
      <c r="L41" s="1"/>
      <c r="M41" s="1"/>
      <c r="N41" s="1"/>
      <c r="O41" s="1">
        <f>L41/2</f>
        <v>0</v>
      </c>
      <c r="P41" s="1">
        <f>L41/2</f>
        <v>0</v>
      </c>
      <c r="Q41" s="1">
        <f t="shared" si="1"/>
        <v>0</v>
      </c>
    </row>
    <row r="42" spans="1:17" x14ac:dyDescent="0.25">
      <c r="A42" s="1"/>
      <c r="B42" s="4"/>
      <c r="C42" s="4"/>
      <c r="D42" s="90"/>
      <c r="E42" s="4"/>
      <c r="F42" s="1"/>
      <c r="G42" s="1"/>
      <c r="H42" s="1"/>
      <c r="I42" s="1"/>
      <c r="J42" s="1"/>
      <c r="K42" s="1"/>
      <c r="L42" s="1"/>
      <c r="M42" s="1"/>
      <c r="N42" s="1"/>
      <c r="O42" s="1">
        <f>L42/2</f>
        <v>0</v>
      </c>
      <c r="P42" s="1">
        <f>L42/2</f>
        <v>0</v>
      </c>
      <c r="Q42" s="1">
        <f t="shared" si="1"/>
        <v>0</v>
      </c>
    </row>
    <row r="43" spans="1:17" x14ac:dyDescent="0.25">
      <c r="A43" s="1"/>
      <c r="B43" s="4"/>
      <c r="C43" s="4"/>
      <c r="D43" s="90"/>
      <c r="E43" s="4"/>
      <c r="F43" s="1"/>
      <c r="G43" s="1"/>
      <c r="H43" s="1"/>
      <c r="I43" s="1"/>
      <c r="J43" s="1"/>
      <c r="K43" s="1"/>
      <c r="L43" s="1"/>
      <c r="M43" s="1"/>
      <c r="N43" s="1"/>
      <c r="O43" s="1">
        <f>L43/2</f>
        <v>0</v>
      </c>
      <c r="P43" s="1">
        <f>L43/2</f>
        <v>0</v>
      </c>
      <c r="Q43" s="1">
        <f t="shared" si="1"/>
        <v>0</v>
      </c>
    </row>
    <row r="44" spans="1:17" x14ac:dyDescent="0.25">
      <c r="A44" s="1"/>
      <c r="B44" s="4"/>
      <c r="C44" s="4"/>
      <c r="D44" s="90"/>
      <c r="E44" s="4"/>
      <c r="F44" s="1"/>
      <c r="G44" s="1"/>
      <c r="H44" s="1"/>
      <c r="I44" s="1"/>
      <c r="J44" s="1"/>
      <c r="K44" s="1"/>
      <c r="L44" s="1"/>
      <c r="M44" s="1"/>
      <c r="N44" s="1"/>
      <c r="O44" s="1">
        <f>L44/2</f>
        <v>0</v>
      </c>
      <c r="P44" s="1">
        <f>L44/2</f>
        <v>0</v>
      </c>
      <c r="Q44" s="1">
        <f t="shared" si="1"/>
        <v>0</v>
      </c>
    </row>
    <row r="45" spans="1:17" x14ac:dyDescent="0.25">
      <c r="A45" s="1"/>
      <c r="B45" s="4"/>
      <c r="C45" s="4"/>
      <c r="D45" s="90"/>
      <c r="E45" s="4"/>
      <c r="F45" s="1"/>
      <c r="G45" s="1"/>
      <c r="H45" s="1"/>
      <c r="I45" s="1"/>
      <c r="J45" s="1"/>
      <c r="K45" s="1"/>
      <c r="L45" s="1"/>
      <c r="M45" s="1"/>
      <c r="N45" s="1"/>
      <c r="O45" s="1">
        <f>L45/2</f>
        <v>0</v>
      </c>
      <c r="P45" s="1">
        <f>L45/2</f>
        <v>0</v>
      </c>
      <c r="Q45" s="1">
        <f t="shared" si="1"/>
        <v>0</v>
      </c>
    </row>
    <row r="46" spans="1:17" x14ac:dyDescent="0.25">
      <c r="A46" s="1"/>
      <c r="B46" s="4"/>
      <c r="C46" s="4"/>
      <c r="D46" s="90"/>
      <c r="E46" s="4"/>
      <c r="F46" s="1"/>
      <c r="G46" s="1"/>
      <c r="H46" s="1"/>
      <c r="I46" s="1"/>
      <c r="J46" s="1"/>
      <c r="K46" s="1"/>
      <c r="L46" s="1"/>
      <c r="M46" s="1"/>
      <c r="N46" s="1"/>
      <c r="O46" s="1">
        <f>L46/2</f>
        <v>0</v>
      </c>
      <c r="P46" s="1">
        <f>L46/2</f>
        <v>0</v>
      </c>
      <c r="Q46" s="1">
        <f t="shared" si="1"/>
        <v>0</v>
      </c>
    </row>
    <row r="47" spans="1:17" x14ac:dyDescent="0.25">
      <c r="A47" s="1"/>
      <c r="B47" s="4"/>
      <c r="C47" s="4"/>
      <c r="D47" s="90"/>
      <c r="E47" s="4"/>
      <c r="F47" s="1"/>
      <c r="G47" s="1"/>
      <c r="H47" s="1"/>
      <c r="I47" s="1"/>
      <c r="J47" s="1"/>
      <c r="K47" s="1"/>
      <c r="L47" s="1"/>
      <c r="M47" s="1"/>
      <c r="N47" s="1"/>
      <c r="O47" s="1">
        <f>L47/2</f>
        <v>0</v>
      </c>
      <c r="P47" s="1">
        <f>L47/2</f>
        <v>0</v>
      </c>
      <c r="Q47" s="1">
        <f t="shared" si="1"/>
        <v>0</v>
      </c>
    </row>
    <row r="48" spans="1:17" x14ac:dyDescent="0.25">
      <c r="A48" s="1"/>
      <c r="B48" s="4"/>
      <c r="C48" s="4"/>
      <c r="D48" s="90"/>
      <c r="E48" s="4"/>
      <c r="F48" s="1"/>
      <c r="G48" s="1"/>
      <c r="H48" s="1"/>
      <c r="I48" s="1"/>
      <c r="J48" s="1"/>
      <c r="K48" s="1"/>
      <c r="L48" s="1"/>
      <c r="M48" s="1"/>
      <c r="N48" s="1"/>
      <c r="O48" s="1">
        <f>L48/2</f>
        <v>0</v>
      </c>
      <c r="P48" s="1">
        <f>L48/2</f>
        <v>0</v>
      </c>
      <c r="Q48" s="1">
        <f t="shared" si="1"/>
        <v>0</v>
      </c>
    </row>
    <row r="49" spans="1:17" x14ac:dyDescent="0.25">
      <c r="A49" s="1"/>
      <c r="B49" s="4"/>
      <c r="C49" s="4"/>
      <c r="D49" s="90"/>
      <c r="E49" s="4"/>
      <c r="F49" s="1"/>
      <c r="G49" s="1"/>
      <c r="H49" s="1"/>
      <c r="I49" s="1"/>
      <c r="J49" s="1"/>
      <c r="K49" s="1"/>
      <c r="L49" s="1"/>
      <c r="M49" s="1"/>
      <c r="N49" s="1"/>
      <c r="O49" s="1">
        <f>L49/2</f>
        <v>0</v>
      </c>
      <c r="P49" s="1">
        <f>L49/2</f>
        <v>0</v>
      </c>
      <c r="Q49" s="1">
        <f t="shared" si="1"/>
        <v>0</v>
      </c>
    </row>
    <row r="50" spans="1:17" x14ac:dyDescent="0.25">
      <c r="A50" s="1"/>
      <c r="B50" s="4"/>
      <c r="C50" s="4"/>
      <c r="D50" s="90"/>
      <c r="E50" s="4"/>
      <c r="F50" s="1"/>
      <c r="G50" s="1"/>
      <c r="H50" s="1"/>
      <c r="I50" s="1"/>
      <c r="J50" s="1"/>
      <c r="K50" s="1"/>
      <c r="L50" s="1"/>
      <c r="M50" s="1"/>
      <c r="N50" s="1"/>
      <c r="O50" s="1">
        <f t="shared" ref="O50:O73" si="2">L50/2</f>
        <v>0</v>
      </c>
      <c r="P50" s="1">
        <f t="shared" ref="P50:P73" si="3">L50/2</f>
        <v>0</v>
      </c>
      <c r="Q50" s="1">
        <f t="shared" ref="Q50:Q73" si="4">O50*0.8</f>
        <v>0</v>
      </c>
    </row>
    <row r="51" spans="1:17" x14ac:dyDescent="0.25">
      <c r="A51" s="1"/>
      <c r="B51" s="4"/>
      <c r="C51" s="4"/>
      <c r="D51" s="90"/>
      <c r="E51" s="4"/>
      <c r="F51" s="1"/>
      <c r="G51" s="1"/>
      <c r="H51" s="1"/>
      <c r="I51" s="1"/>
      <c r="J51" s="1"/>
      <c r="K51" s="1"/>
      <c r="L51" s="1"/>
      <c r="M51" s="1"/>
      <c r="N51" s="1"/>
      <c r="O51" s="1">
        <f t="shared" si="2"/>
        <v>0</v>
      </c>
      <c r="P51" s="1">
        <f t="shared" si="3"/>
        <v>0</v>
      </c>
      <c r="Q51" s="1">
        <f t="shared" si="4"/>
        <v>0</v>
      </c>
    </row>
    <row r="52" spans="1:17" x14ac:dyDescent="0.25">
      <c r="A52" s="1"/>
      <c r="B52" s="4"/>
      <c r="C52" s="4"/>
      <c r="D52" s="90"/>
      <c r="E52" s="4"/>
      <c r="F52" s="1"/>
      <c r="G52" s="1"/>
      <c r="H52" s="1"/>
      <c r="I52" s="1"/>
      <c r="J52" s="1"/>
      <c r="K52" s="1"/>
      <c r="L52" s="1"/>
      <c r="M52" s="1"/>
      <c r="N52" s="1"/>
      <c r="O52" s="1">
        <f t="shared" si="2"/>
        <v>0</v>
      </c>
      <c r="P52" s="1">
        <f t="shared" si="3"/>
        <v>0</v>
      </c>
      <c r="Q52" s="1">
        <f t="shared" si="4"/>
        <v>0</v>
      </c>
    </row>
    <row r="53" spans="1:17" x14ac:dyDescent="0.25">
      <c r="A53" s="1"/>
      <c r="B53" s="4"/>
      <c r="C53" s="4"/>
      <c r="D53" s="90"/>
      <c r="E53" s="4"/>
      <c r="F53" s="1"/>
      <c r="G53" s="1"/>
      <c r="H53" s="1"/>
      <c r="I53" s="1"/>
      <c r="J53" s="1"/>
      <c r="K53" s="1"/>
      <c r="L53" s="1"/>
      <c r="M53" s="1"/>
      <c r="N53" s="1"/>
      <c r="O53" s="1">
        <f t="shared" si="2"/>
        <v>0</v>
      </c>
      <c r="P53" s="1">
        <f t="shared" si="3"/>
        <v>0</v>
      </c>
      <c r="Q53" s="1">
        <f t="shared" si="4"/>
        <v>0</v>
      </c>
    </row>
    <row r="54" spans="1:17" x14ac:dyDescent="0.25">
      <c r="A54" s="1"/>
      <c r="B54" s="4"/>
      <c r="C54" s="4"/>
      <c r="D54" s="90"/>
      <c r="E54" s="4"/>
      <c r="F54" s="1"/>
      <c r="G54" s="1"/>
      <c r="H54" s="1"/>
      <c r="I54" s="1"/>
      <c r="J54" s="1"/>
      <c r="K54" s="1"/>
      <c r="L54" s="1"/>
      <c r="M54" s="1"/>
      <c r="N54" s="1"/>
      <c r="O54" s="1">
        <f t="shared" si="2"/>
        <v>0</v>
      </c>
      <c r="P54" s="1">
        <f t="shared" si="3"/>
        <v>0</v>
      </c>
      <c r="Q54" s="1">
        <f t="shared" si="4"/>
        <v>0</v>
      </c>
    </row>
    <row r="55" spans="1:17" x14ac:dyDescent="0.25">
      <c r="A55" s="1"/>
      <c r="B55" s="4"/>
      <c r="C55" s="4"/>
      <c r="D55" s="90"/>
      <c r="E55" s="4"/>
      <c r="F55" s="1"/>
      <c r="G55" s="1"/>
      <c r="H55" s="1"/>
      <c r="I55" s="1"/>
      <c r="J55" s="1"/>
      <c r="K55" s="1"/>
      <c r="L55" s="1"/>
      <c r="M55" s="1"/>
      <c r="N55" s="1"/>
      <c r="O55" s="1">
        <f t="shared" si="2"/>
        <v>0</v>
      </c>
      <c r="P55" s="1">
        <f t="shared" si="3"/>
        <v>0</v>
      </c>
      <c r="Q55" s="1">
        <f t="shared" si="4"/>
        <v>0</v>
      </c>
    </row>
    <row r="56" spans="1:17" x14ac:dyDescent="0.25">
      <c r="A56" s="1"/>
      <c r="B56" s="4"/>
      <c r="C56" s="4"/>
      <c r="D56" s="90"/>
      <c r="E56" s="4"/>
      <c r="F56" s="1"/>
      <c r="G56" s="1"/>
      <c r="H56" s="1"/>
      <c r="I56" s="1"/>
      <c r="J56" s="1"/>
      <c r="K56" s="1"/>
      <c r="L56" s="1"/>
      <c r="M56" s="1"/>
      <c r="N56" s="1"/>
      <c r="O56" s="1">
        <f t="shared" si="2"/>
        <v>0</v>
      </c>
      <c r="P56" s="1">
        <f t="shared" si="3"/>
        <v>0</v>
      </c>
      <c r="Q56" s="1">
        <f t="shared" si="4"/>
        <v>0</v>
      </c>
    </row>
    <row r="57" spans="1:17" x14ac:dyDescent="0.25">
      <c r="A57" s="1"/>
      <c r="B57" s="4"/>
      <c r="C57" s="4"/>
      <c r="D57" s="90"/>
      <c r="E57" s="4"/>
      <c r="F57" s="1"/>
      <c r="G57" s="1"/>
      <c r="H57" s="1"/>
      <c r="I57" s="1"/>
      <c r="J57" s="1"/>
      <c r="K57" s="1"/>
      <c r="L57" s="1"/>
      <c r="M57" s="1"/>
      <c r="N57" s="1"/>
      <c r="O57" s="1">
        <f t="shared" si="2"/>
        <v>0</v>
      </c>
      <c r="P57" s="1">
        <f t="shared" si="3"/>
        <v>0</v>
      </c>
      <c r="Q57" s="1">
        <f t="shared" si="4"/>
        <v>0</v>
      </c>
    </row>
    <row r="58" spans="1:17" x14ac:dyDescent="0.25">
      <c r="A58" s="1"/>
      <c r="B58" s="4"/>
      <c r="C58" s="4"/>
      <c r="D58" s="90"/>
      <c r="E58" s="4"/>
      <c r="F58" s="1"/>
      <c r="G58" s="1"/>
      <c r="H58" s="1"/>
      <c r="I58" s="1"/>
      <c r="J58" s="1"/>
      <c r="K58" s="1"/>
      <c r="L58" s="1"/>
      <c r="M58" s="1"/>
      <c r="N58" s="1"/>
      <c r="O58" s="1">
        <f t="shared" si="2"/>
        <v>0</v>
      </c>
      <c r="P58" s="1">
        <f t="shared" si="3"/>
        <v>0</v>
      </c>
      <c r="Q58" s="1">
        <f t="shared" si="4"/>
        <v>0</v>
      </c>
    </row>
    <row r="59" spans="1:17" x14ac:dyDescent="0.25">
      <c r="A59" s="1"/>
      <c r="B59" s="4"/>
      <c r="C59" s="4"/>
      <c r="D59" s="90"/>
      <c r="E59" s="4"/>
      <c r="F59" s="1"/>
      <c r="G59" s="1"/>
      <c r="H59" s="1"/>
      <c r="I59" s="1"/>
      <c r="J59" s="1"/>
      <c r="K59" s="1"/>
      <c r="L59" s="1"/>
      <c r="M59" s="1"/>
      <c r="N59" s="1"/>
      <c r="O59" s="1">
        <f t="shared" si="2"/>
        <v>0</v>
      </c>
      <c r="P59" s="1">
        <f t="shared" si="3"/>
        <v>0</v>
      </c>
      <c r="Q59" s="1">
        <f t="shared" si="4"/>
        <v>0</v>
      </c>
    </row>
    <row r="60" spans="1:17" x14ac:dyDescent="0.25">
      <c r="A60" s="1"/>
      <c r="B60" s="4"/>
      <c r="C60" s="4"/>
      <c r="D60" s="90"/>
      <c r="E60" s="4"/>
      <c r="F60" s="1"/>
      <c r="G60" s="1"/>
      <c r="H60" s="1"/>
      <c r="I60" s="1"/>
      <c r="J60" s="1"/>
      <c r="K60" s="1"/>
      <c r="L60" s="1"/>
      <c r="M60" s="1"/>
      <c r="N60" s="1"/>
      <c r="O60" s="1">
        <f t="shared" si="2"/>
        <v>0</v>
      </c>
      <c r="P60" s="1">
        <f t="shared" si="3"/>
        <v>0</v>
      </c>
      <c r="Q60" s="1">
        <f t="shared" si="4"/>
        <v>0</v>
      </c>
    </row>
    <row r="61" spans="1:17" x14ac:dyDescent="0.25">
      <c r="A61" s="1"/>
      <c r="B61" s="4"/>
      <c r="C61" s="4"/>
      <c r="D61" s="90"/>
      <c r="E61" s="4"/>
      <c r="F61" s="1"/>
      <c r="G61" s="1"/>
      <c r="H61" s="1"/>
      <c r="I61" s="1"/>
      <c r="J61" s="1"/>
      <c r="K61" s="1"/>
      <c r="L61" s="1"/>
      <c r="M61" s="1"/>
      <c r="N61" s="1"/>
      <c r="O61" s="1">
        <f t="shared" si="2"/>
        <v>0</v>
      </c>
      <c r="P61" s="1">
        <f t="shared" si="3"/>
        <v>0</v>
      </c>
      <c r="Q61" s="1">
        <f t="shared" si="4"/>
        <v>0</v>
      </c>
    </row>
    <row r="62" spans="1:17" x14ac:dyDescent="0.25">
      <c r="A62" s="1"/>
      <c r="B62" s="4"/>
      <c r="C62" s="4"/>
      <c r="D62" s="90"/>
      <c r="E62" s="4"/>
      <c r="F62" s="1"/>
      <c r="G62" s="1"/>
      <c r="H62" s="1"/>
      <c r="I62" s="1"/>
      <c r="J62" s="1"/>
      <c r="K62" s="1"/>
      <c r="L62" s="1"/>
      <c r="M62" s="1"/>
      <c r="N62" s="1"/>
      <c r="O62" s="1">
        <f t="shared" si="2"/>
        <v>0</v>
      </c>
      <c r="P62" s="1">
        <f t="shared" si="3"/>
        <v>0</v>
      </c>
      <c r="Q62" s="1">
        <f t="shared" si="4"/>
        <v>0</v>
      </c>
    </row>
    <row r="63" spans="1:17" x14ac:dyDescent="0.25">
      <c r="A63" s="1"/>
      <c r="B63" s="4"/>
      <c r="C63" s="4"/>
      <c r="D63" s="90"/>
      <c r="E63" s="4"/>
      <c r="F63" s="1"/>
      <c r="G63" s="1"/>
      <c r="H63" s="1"/>
      <c r="I63" s="1"/>
      <c r="J63" s="1"/>
      <c r="K63" s="1"/>
      <c r="L63" s="1"/>
      <c r="M63" s="1"/>
      <c r="N63" s="1"/>
      <c r="O63" s="1">
        <f t="shared" si="2"/>
        <v>0</v>
      </c>
      <c r="P63" s="1">
        <f t="shared" si="3"/>
        <v>0</v>
      </c>
      <c r="Q63" s="1">
        <f t="shared" si="4"/>
        <v>0</v>
      </c>
    </row>
    <row r="64" spans="1:17" x14ac:dyDescent="0.25">
      <c r="A64" s="1"/>
      <c r="B64" s="4"/>
      <c r="C64" s="4"/>
      <c r="D64" s="90"/>
      <c r="E64" s="4"/>
      <c r="F64" s="1"/>
      <c r="G64" s="1"/>
      <c r="H64" s="1"/>
      <c r="I64" s="1"/>
      <c r="J64" s="1"/>
      <c r="K64" s="1"/>
      <c r="L64" s="1"/>
      <c r="M64" s="1"/>
      <c r="N64" s="1"/>
      <c r="O64" s="1">
        <f t="shared" si="2"/>
        <v>0</v>
      </c>
      <c r="P64" s="1">
        <f t="shared" si="3"/>
        <v>0</v>
      </c>
      <c r="Q64" s="1">
        <f t="shared" si="4"/>
        <v>0</v>
      </c>
    </row>
    <row r="65" spans="1:17" x14ac:dyDescent="0.25">
      <c r="A65" s="1"/>
      <c r="B65" s="4"/>
      <c r="C65" s="4"/>
      <c r="D65" s="90"/>
      <c r="E65" s="4"/>
      <c r="F65" s="1"/>
      <c r="G65" s="1"/>
      <c r="H65" s="1"/>
      <c r="I65" s="1"/>
      <c r="J65" s="1"/>
      <c r="K65" s="1"/>
      <c r="L65" s="1"/>
      <c r="M65" s="1"/>
      <c r="N65" s="1"/>
      <c r="O65" s="1">
        <f t="shared" si="2"/>
        <v>0</v>
      </c>
      <c r="P65" s="1">
        <f t="shared" si="3"/>
        <v>0</v>
      </c>
      <c r="Q65" s="1">
        <f t="shared" si="4"/>
        <v>0</v>
      </c>
    </row>
    <row r="66" spans="1:17" x14ac:dyDescent="0.25">
      <c r="A66" s="1"/>
      <c r="B66" s="4"/>
      <c r="C66" s="4"/>
      <c r="D66" s="90"/>
      <c r="E66" s="4"/>
      <c r="F66" s="1"/>
      <c r="G66" s="1"/>
      <c r="H66" s="1"/>
      <c r="I66" s="1"/>
      <c r="J66" s="1"/>
      <c r="K66" s="1"/>
      <c r="L66" s="1"/>
      <c r="M66" s="1"/>
      <c r="N66" s="1"/>
      <c r="O66" s="1">
        <f t="shared" si="2"/>
        <v>0</v>
      </c>
      <c r="P66" s="1">
        <f t="shared" si="3"/>
        <v>0</v>
      </c>
      <c r="Q66" s="1">
        <f t="shared" si="4"/>
        <v>0</v>
      </c>
    </row>
    <row r="67" spans="1:17" x14ac:dyDescent="0.25">
      <c r="A67" s="1"/>
      <c r="B67" s="4"/>
      <c r="C67" s="4"/>
      <c r="D67" s="90"/>
      <c r="E67" s="4"/>
      <c r="F67" s="1"/>
      <c r="G67" s="1"/>
      <c r="H67" s="1"/>
      <c r="I67" s="1"/>
      <c r="J67" s="1"/>
      <c r="K67" s="1"/>
      <c r="L67" s="1"/>
      <c r="M67" s="1"/>
      <c r="N67" s="1"/>
      <c r="O67" s="1">
        <f t="shared" si="2"/>
        <v>0</v>
      </c>
      <c r="P67" s="1">
        <f t="shared" si="3"/>
        <v>0</v>
      </c>
      <c r="Q67" s="1">
        <f t="shared" si="4"/>
        <v>0</v>
      </c>
    </row>
    <row r="68" spans="1:17" x14ac:dyDescent="0.25">
      <c r="A68" s="1"/>
      <c r="B68" s="4"/>
      <c r="C68" s="4"/>
      <c r="D68" s="90"/>
      <c r="E68" s="4"/>
      <c r="F68" s="1"/>
      <c r="G68" s="1"/>
      <c r="H68" s="1"/>
      <c r="I68" s="1"/>
      <c r="J68" s="1"/>
      <c r="K68" s="1"/>
      <c r="L68" s="1"/>
      <c r="M68" s="1"/>
      <c r="N68" s="1"/>
      <c r="O68" s="1">
        <f t="shared" si="2"/>
        <v>0</v>
      </c>
      <c r="P68" s="1">
        <f t="shared" si="3"/>
        <v>0</v>
      </c>
      <c r="Q68" s="1">
        <f t="shared" si="4"/>
        <v>0</v>
      </c>
    </row>
    <row r="69" spans="1:17" x14ac:dyDescent="0.25">
      <c r="A69" s="1"/>
      <c r="B69" s="4"/>
      <c r="C69" s="4"/>
      <c r="D69" s="90"/>
      <c r="E69" s="4"/>
      <c r="F69" s="1"/>
      <c r="G69" s="1"/>
      <c r="H69" s="1"/>
      <c r="I69" s="1"/>
      <c r="J69" s="1"/>
      <c r="K69" s="1"/>
      <c r="L69" s="1"/>
      <c r="M69" s="1"/>
      <c r="N69" s="1"/>
      <c r="O69" s="1">
        <f t="shared" si="2"/>
        <v>0</v>
      </c>
      <c r="P69" s="1">
        <f t="shared" si="3"/>
        <v>0</v>
      </c>
      <c r="Q69" s="1">
        <f t="shared" si="4"/>
        <v>0</v>
      </c>
    </row>
    <row r="70" spans="1:17" x14ac:dyDescent="0.25">
      <c r="A70" s="1"/>
      <c r="B70" s="4"/>
      <c r="C70" s="4"/>
      <c r="D70" s="90"/>
      <c r="E70" s="4"/>
      <c r="F70" s="1"/>
      <c r="G70" s="1"/>
      <c r="H70" s="1"/>
      <c r="I70" s="1"/>
      <c r="J70" s="1"/>
      <c r="K70" s="1"/>
      <c r="L70" s="1"/>
      <c r="M70" s="1"/>
      <c r="N70" s="1"/>
      <c r="O70" s="1">
        <f t="shared" si="2"/>
        <v>0</v>
      </c>
      <c r="P70" s="1">
        <f t="shared" si="3"/>
        <v>0</v>
      </c>
      <c r="Q70" s="1">
        <f t="shared" si="4"/>
        <v>0</v>
      </c>
    </row>
    <row r="71" spans="1:17" x14ac:dyDescent="0.25">
      <c r="A71" s="1"/>
      <c r="B71" s="4"/>
      <c r="C71" s="4"/>
      <c r="D71" s="90"/>
      <c r="E71" s="4"/>
      <c r="F71" s="1"/>
      <c r="G71" s="1"/>
      <c r="H71" s="1"/>
      <c r="I71" s="1"/>
      <c r="J71" s="1"/>
      <c r="K71" s="1"/>
      <c r="L71" s="1"/>
      <c r="M71" s="1"/>
      <c r="N71" s="1"/>
      <c r="O71" s="1">
        <f t="shared" si="2"/>
        <v>0</v>
      </c>
      <c r="P71" s="1">
        <f t="shared" si="3"/>
        <v>0</v>
      </c>
      <c r="Q71" s="1">
        <f t="shared" si="4"/>
        <v>0</v>
      </c>
    </row>
    <row r="72" spans="1:17" x14ac:dyDescent="0.25">
      <c r="A72" s="1"/>
      <c r="B72" s="4"/>
      <c r="C72" s="4"/>
      <c r="D72" s="90"/>
      <c r="E72" s="4"/>
      <c r="F72" s="1"/>
      <c r="G72" s="1"/>
      <c r="H72" s="1"/>
      <c r="I72" s="1"/>
      <c r="J72" s="1"/>
      <c r="K72" s="1"/>
      <c r="L72" s="1"/>
      <c r="M72" s="1"/>
      <c r="N72" s="1"/>
      <c r="O72" s="1">
        <f t="shared" si="2"/>
        <v>0</v>
      </c>
      <c r="P72" s="1">
        <f t="shared" si="3"/>
        <v>0</v>
      </c>
      <c r="Q72" s="1">
        <f t="shared" si="4"/>
        <v>0</v>
      </c>
    </row>
    <row r="73" spans="1:17" x14ac:dyDescent="0.25">
      <c r="A73" s="1"/>
      <c r="B73" s="4"/>
      <c r="C73" s="4"/>
      <c r="D73" s="90"/>
      <c r="E73" s="4"/>
      <c r="F73" s="1"/>
      <c r="G73" s="1"/>
      <c r="H73" s="1"/>
      <c r="I73" s="1"/>
      <c r="J73" s="1"/>
      <c r="K73" s="1"/>
      <c r="L73" s="1"/>
      <c r="M73" s="1"/>
      <c r="N73" s="1"/>
      <c r="O73" s="1">
        <f t="shared" si="2"/>
        <v>0</v>
      </c>
      <c r="P73" s="1">
        <f t="shared" si="3"/>
        <v>0</v>
      </c>
      <c r="Q73" s="1">
        <f t="shared" si="4"/>
        <v>0</v>
      </c>
    </row>
    <row r="74" spans="1:17" ht="33.75" customHeight="1" x14ac:dyDescent="0.25">
      <c r="N74" s="113"/>
      <c r="O74" s="1">
        <f>SUM(O33:O73)</f>
        <v>0</v>
      </c>
      <c r="P74" s="1">
        <f t="shared" ref="O74:Q74" si="5">SUM(P33:P73)</f>
        <v>0</v>
      </c>
      <c r="Q74" s="1">
        <f t="shared" si="5"/>
        <v>0</v>
      </c>
    </row>
    <row r="77" spans="1:17" ht="15.75" x14ac:dyDescent="0.25">
      <c r="E77" s="18"/>
      <c r="F77" s="17"/>
      <c r="G77" s="19"/>
      <c r="H77" s="36"/>
      <c r="I77" s="36"/>
      <c r="J77" s="36"/>
    </row>
    <row r="78" spans="1:17" ht="15.75" x14ac:dyDescent="0.25">
      <c r="E78" s="18"/>
      <c r="F78" s="17"/>
      <c r="G78" s="19"/>
      <c r="H78" s="36"/>
      <c r="I78" s="36"/>
      <c r="J78" s="36"/>
    </row>
    <row r="79" spans="1:17" ht="15.75" x14ac:dyDescent="0.25">
      <c r="A79" s="36"/>
      <c r="B79" s="36"/>
      <c r="C79" s="36"/>
      <c r="D79" s="36"/>
      <c r="E79" s="18"/>
      <c r="F79" s="36"/>
      <c r="G79" s="19"/>
      <c r="H79" s="10"/>
      <c r="I79" s="10"/>
      <c r="J79" s="10"/>
    </row>
    <row r="80" spans="1:17" ht="15.75" x14ac:dyDescent="0.25">
      <c r="A80" s="36"/>
      <c r="B80" s="36"/>
      <c r="C80" s="36"/>
      <c r="D80" s="36"/>
      <c r="E80" s="18"/>
      <c r="F80" s="36"/>
      <c r="G80" s="19"/>
      <c r="H80" s="10"/>
      <c r="I80" s="10"/>
      <c r="J80" s="10"/>
    </row>
    <row r="81" spans="1:10" x14ac:dyDescent="0.25">
      <c r="A81" s="20"/>
      <c r="B81" s="21"/>
      <c r="C81" s="21"/>
      <c r="D81" s="20"/>
      <c r="E81" s="22"/>
      <c r="F81" s="20"/>
      <c r="G81" s="23"/>
      <c r="H81" s="74"/>
      <c r="I81" s="74"/>
      <c r="J81" s="74"/>
    </row>
    <row r="82" spans="1:10" x14ac:dyDescent="0.25">
      <c r="A82" s="20"/>
      <c r="B82" s="21"/>
      <c r="C82" s="21"/>
      <c r="D82" s="20"/>
      <c r="E82" s="22"/>
      <c r="F82" s="20"/>
      <c r="G82" s="23"/>
      <c r="H82" s="24"/>
      <c r="I82" s="24"/>
      <c r="J82" s="20"/>
    </row>
    <row r="83" spans="1:10" x14ac:dyDescent="0.25">
      <c r="E83" s="22"/>
      <c r="F83" s="20"/>
      <c r="G83" s="23"/>
      <c r="H83" s="24"/>
      <c r="I83" s="24"/>
      <c r="J83" s="20"/>
    </row>
    <row r="84" spans="1:10" x14ac:dyDescent="0.25">
      <c r="E84" s="22"/>
      <c r="F84" s="20"/>
      <c r="G84" s="23"/>
      <c r="H84" s="24"/>
      <c r="I84" s="24"/>
      <c r="J84" s="20"/>
    </row>
    <row r="85" spans="1:10" x14ac:dyDescent="0.25">
      <c r="E85" s="22"/>
      <c r="F85" s="20"/>
      <c r="G85" s="23"/>
      <c r="H85" s="24"/>
      <c r="I85" s="24"/>
      <c r="J85" s="20"/>
    </row>
    <row r="86" spans="1:10" x14ac:dyDescent="0.25">
      <c r="E86" s="22"/>
      <c r="F86" s="20"/>
      <c r="G86" s="23"/>
      <c r="H86" s="24"/>
      <c r="I86" s="24"/>
      <c r="J86" s="20"/>
    </row>
    <row r="87" spans="1:10" x14ac:dyDescent="0.25">
      <c r="E87" s="22"/>
      <c r="F87" s="20"/>
      <c r="G87" s="23"/>
      <c r="H87" s="24"/>
      <c r="I87" s="24"/>
      <c r="J87" s="20"/>
    </row>
    <row r="88" spans="1:10" x14ac:dyDescent="0.25">
      <c r="E88" s="22"/>
      <c r="F88" s="20"/>
      <c r="G88" s="23"/>
      <c r="H88" s="24"/>
      <c r="I88" s="24"/>
      <c r="J88" s="20"/>
    </row>
    <row r="89" spans="1:10" x14ac:dyDescent="0.25">
      <c r="E89" s="22"/>
      <c r="F89" s="20"/>
      <c r="G89" s="23"/>
      <c r="H89" s="24"/>
      <c r="I89" s="24"/>
      <c r="J89" s="20"/>
    </row>
    <row r="90" spans="1:10" x14ac:dyDescent="0.25">
      <c r="E90" s="3"/>
      <c r="F90" s="3"/>
      <c r="G90" s="3"/>
      <c r="H90" s="3"/>
      <c r="I90" s="3"/>
      <c r="J90" s="3"/>
    </row>
    <row r="91" spans="1:10" x14ac:dyDescent="0.25">
      <c r="E91" s="3"/>
      <c r="F91" s="3"/>
      <c r="G91" s="3"/>
      <c r="H91" s="3"/>
      <c r="I91" s="3"/>
      <c r="J91" s="3"/>
    </row>
    <row r="92" spans="1:10" x14ac:dyDescent="0.25">
      <c r="E92" s="3"/>
      <c r="F92" s="3"/>
      <c r="G92" s="3"/>
      <c r="H92" s="3"/>
      <c r="I92" s="3"/>
      <c r="J92" s="3"/>
    </row>
  </sheetData>
  <mergeCells count="23">
    <mergeCell ref="A2:D2"/>
    <mergeCell ref="B9:C9"/>
    <mergeCell ref="A29:B29"/>
    <mergeCell ref="A4:D4"/>
    <mergeCell ref="F23:J23"/>
    <mergeCell ref="H81:J81"/>
    <mergeCell ref="A6:C6"/>
    <mergeCell ref="B14:C14"/>
    <mergeCell ref="A30:B30"/>
    <mergeCell ref="B18:C18"/>
    <mergeCell ref="B17:C17"/>
    <mergeCell ref="A22:C22"/>
    <mergeCell ref="B7:C7"/>
    <mergeCell ref="B8:C8"/>
    <mergeCell ref="B10:C10"/>
    <mergeCell ref="B11:C11"/>
    <mergeCell ref="B12:C12"/>
    <mergeCell ref="B13:C13"/>
    <mergeCell ref="B15:C15"/>
    <mergeCell ref="B16:C16"/>
    <mergeCell ref="B19:C19"/>
    <mergeCell ref="B21:C21"/>
    <mergeCell ref="B20:C20"/>
  </mergeCells>
  <pageMargins left="0.7" right="0.7" top="0.75" bottom="0.75" header="0.3" footer="0.3"/>
  <pageSetup scale="22" fitToHeight="0" orientation="landscape" verticalDpi="0" r:id="rId1"/>
  <extLst>
    <ext xmlns:x14="http://schemas.microsoft.com/office/spreadsheetml/2009/9/main" uri="{CCE6A557-97BC-4b89-ADB6-D9C93CAAB3DF}">
      <x14:dataValidations xmlns:xm="http://schemas.microsoft.com/office/excel/2006/main" count="7">
        <x14:dataValidation type="list" allowBlank="1" showInputMessage="1" showErrorMessage="1" xr:uid="{1589E38E-7FB2-406E-89A3-8F01C19DFEFC}">
          <x14:formula1>
            <xm:f>'UPUTA_MATRICA za popunjavanje'!$A$2:$A$25</xm:f>
          </x14:formula1>
          <xm:sqref>A181:A1048576 A3 A1</xm:sqref>
        </x14:dataValidation>
        <x14:dataValidation type="list" allowBlank="1" showInputMessage="1" showErrorMessage="1" xr:uid="{D7086682-69A4-4FE4-A0D9-8AF0D6A1665C}">
          <x14:formula1>
            <xm:f>Šifrarnik!$C$2:$C$13</xm:f>
          </x14:formula1>
          <xm:sqref>B33:B73</xm:sqref>
        </x14:dataValidation>
        <x14:dataValidation type="list" allowBlank="1" showInputMessage="1" showErrorMessage="1" xr:uid="{E9EA311E-7EF9-450E-B60F-B7F7075E0EEB}">
          <x14:formula1>
            <xm:f>Šifrarnik!$I$2:$I$38</xm:f>
          </x14:formula1>
          <xm:sqref>E33:E73</xm:sqref>
        </x14:dataValidation>
        <x14:dataValidation type="list" allowBlank="1" showInputMessage="1" showErrorMessage="1" xr:uid="{2B286952-54EF-4876-A120-F8707974A6E8}">
          <x14:formula1>
            <xm:f>Šifrarnik!$V$2:$V$20</xm:f>
          </x14:formula1>
          <xm:sqref>C33:C73</xm:sqref>
        </x14:dataValidation>
        <x14:dataValidation type="list" allowBlank="1" showInputMessage="1" showErrorMessage="1" xr:uid="{35FA3E91-9ADA-4C6A-86F0-55672995DBDF}">
          <x14:formula1>
            <xm:f>Šifrarnik!$W$2:$W$23</xm:f>
          </x14:formula1>
          <xm:sqref>D33:D73</xm:sqref>
        </x14:dataValidation>
        <x14:dataValidation type="list" allowBlank="1" showInputMessage="1" showErrorMessage="1" xr:uid="{9E418703-0D24-41E4-BC38-D52E207CC9C5}">
          <x14:formula1>
            <xm:f>Šifrarnik!$O$1:$O$4</xm:f>
          </x14:formula1>
          <xm:sqref>A33:A73</xm:sqref>
        </x14:dataValidation>
        <x14:dataValidation type="list" allowBlank="1" showInputMessage="1" showErrorMessage="1" xr:uid="{B7E8220C-DE64-466F-831C-7D91D2863FCC}">
          <x14:formula1>
            <xm:f>Šifrarnik!$S$1:$S$4</xm:f>
          </x14:formula1>
          <xm:sqref>N33:N73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69980-6643-43EE-B442-94DD5B41DA7F}">
  <sheetPr>
    <tabColor rgb="FF92D050"/>
  </sheetPr>
  <dimension ref="A1:J374"/>
  <sheetViews>
    <sheetView topLeftCell="C1" workbookViewId="0">
      <selection activeCell="F4" sqref="F4"/>
    </sheetView>
  </sheetViews>
  <sheetFormatPr defaultRowHeight="15" x14ac:dyDescent="0.25"/>
  <cols>
    <col min="1" max="2" width="25.7109375" style="3" customWidth="1"/>
    <col min="3" max="3" width="33.5703125" style="3" customWidth="1"/>
    <col min="4" max="6" width="51.7109375" style="3" customWidth="1"/>
    <col min="7" max="9" width="49.28515625" style="3" customWidth="1"/>
    <col min="10" max="12" width="29" customWidth="1"/>
  </cols>
  <sheetData>
    <row r="1" spans="1:10" ht="66.75" customHeight="1" x14ac:dyDescent="0.3">
      <c r="A1" s="72" t="s">
        <v>357</v>
      </c>
      <c r="B1" s="72"/>
      <c r="C1" s="72"/>
      <c r="D1" s="72"/>
      <c r="E1" s="38"/>
    </row>
    <row r="4" spans="1:10" ht="60" x14ac:dyDescent="0.25">
      <c r="A4" s="16" t="s">
        <v>270</v>
      </c>
      <c r="B4" s="16" t="s">
        <v>289</v>
      </c>
      <c r="C4" s="16" t="s">
        <v>102</v>
      </c>
      <c r="D4" s="16" t="s">
        <v>288</v>
      </c>
      <c r="E4" s="16" t="s">
        <v>290</v>
      </c>
      <c r="F4" s="16" t="s">
        <v>350</v>
      </c>
      <c r="G4" s="25" t="s">
        <v>44</v>
      </c>
      <c r="H4" s="25" t="s">
        <v>344</v>
      </c>
      <c r="I4" s="25" t="s">
        <v>345</v>
      </c>
      <c r="J4" s="25" t="s">
        <v>355</v>
      </c>
    </row>
    <row r="5" spans="1:10" ht="75" x14ac:dyDescent="0.25">
      <c r="A5" s="4" t="str">
        <f>' Popunjava PO 1'!A33</f>
        <v>2024.</v>
      </c>
      <c r="B5" s="4">
        <f>' Popunjava PO 1'!N33</f>
        <v>2</v>
      </c>
      <c r="C5" s="4" t="str">
        <f>' Popunjava PO 1'!B33</f>
        <v>47.1.a.01. Ulaganja u materijalnu i nematerijalnu imovinu</v>
      </c>
      <c r="D5" s="90" t="str">
        <f>' Popunjava PO 1'!D33</f>
        <v>47.1.a.01./ SO2 (b) jačanje usmjerenosti na tržište i povećanje konkurentnosti poljoprivrednih gospodarstava kratkoročno i dugoročno, uključujući veću usmjerenost na istraživanja, tehnologiju i digitalizaciju</v>
      </c>
      <c r="E5" s="91" t="str">
        <f>' Popunjava PO 1'!E33</f>
        <v>47.1.a.01./ izgradnja, rekonstrukcija i opremanje skladišnih – rashladnih kapaciteta</v>
      </c>
      <c r="F5" s="90"/>
      <c r="G5" s="4" t="str">
        <f>IFERROR(VLOOKUP(D5,'šifranik rezultati'!A:B,2,FALSE),"")</f>
        <v>R.9 Modernizacija poljoprivrednih gospodarstava: Broj poljoprivrednih gospodarstava koja primaju potporu za ulaganja u restrukturiranje i modernizaciju, uključujući poboljšanje učinkovitosti resursa</v>
      </c>
      <c r="H5" s="4"/>
      <c r="I5" s="4"/>
      <c r="J5" s="1"/>
    </row>
    <row r="6" spans="1:10" ht="120" x14ac:dyDescent="0.25">
      <c r="A6" s="4" t="str">
        <f>' Popunjava PO 1'!A34</f>
        <v>2024.</v>
      </c>
      <c r="B6" s="4">
        <f>' Popunjava PO 1'!N34</f>
        <v>4</v>
      </c>
      <c r="C6" s="4" t="str">
        <f>' Popunjava PO 1'!B34</f>
        <v>47.1.b.01 Savjetodavne usluge i tehnička pomoć</v>
      </c>
      <c r="D6" s="90" t="str">
        <f>' Popunjava PO 1'!D34</f>
        <v>47.1.b.01/ XCO   Modernizacija poljoprivrede i ruralnih područja poticanjem i razmjenom znanja, inovacija i digitalizacije te promicanjem njihove upotrebe među poljoprivrednicima</v>
      </c>
      <c r="E6" s="91" t="str">
        <f>' Popunjava PO 1'!E34</f>
        <v>47.1.b.01/ izrada plana rada i sl., povezanih s provedbom metoda i tehnika proizvodnje, praksi i standarda kojima se potiče održivi razvoj i djelotvorno upravljanje prirodnim resursima.</v>
      </c>
      <c r="F6" s="90"/>
      <c r="G6" s="4" t="str">
        <f>IFERROR(VLOOKUP(D6,'šifranik rezultati'!A:B,2,FALSE),"")</f>
        <v>R.1PR Poboljšanje uspješnosti znanjem i inovacijama: Broj osoba koje imaju koristi od savjeta, osposobljavanja, razmjene znanja ili sudjeluju u operativnim skupinama Europskog partnerstva za inovacije (EIP) za koje se dodjeljuje EU potpora u okviru ZPP-a kako bi se ojačala održiva gospodarska, socijalna, okolišna i klimatska uspješnost te uspješnost u području učinkovitosti resursa</v>
      </c>
      <c r="H6" s="4"/>
      <c r="I6" s="4"/>
      <c r="J6" s="1"/>
    </row>
    <row r="7" spans="1:10" ht="30" x14ac:dyDescent="0.25">
      <c r="A7" s="4">
        <f>' Popunjava PO 1'!A35</f>
        <v>0</v>
      </c>
      <c r="B7" s="4">
        <f>' Popunjava PO 1'!N35</f>
        <v>0</v>
      </c>
      <c r="C7" s="4">
        <f>' Popunjava PO 1'!B35</f>
        <v>0</v>
      </c>
      <c r="D7" s="90">
        <f>' Popunjava PO 1'!D35</f>
        <v>0</v>
      </c>
      <c r="E7" s="91">
        <f>' Popunjava PO 1'!E35</f>
        <v>0</v>
      </c>
      <c r="F7" s="90"/>
      <c r="G7" s="4" t="str">
        <f>IFERROR(VLOOKUP(D7,'šifranik rezultati'!A:B,2,FALSE),"")</f>
        <v/>
      </c>
      <c r="H7" s="4"/>
      <c r="I7" s="4"/>
      <c r="J7" s="1"/>
    </row>
    <row r="8" spans="1:10" ht="30" x14ac:dyDescent="0.25">
      <c r="A8" s="4">
        <f>' Popunjava PO 1'!A36</f>
        <v>0</v>
      </c>
      <c r="B8" s="4">
        <f>' Popunjava PO 1'!N36</f>
        <v>0</v>
      </c>
      <c r="C8" s="4">
        <f>' Popunjava PO 1'!B36</f>
        <v>0</v>
      </c>
      <c r="D8" s="90">
        <f>' Popunjava PO 1'!D36</f>
        <v>0</v>
      </c>
      <c r="E8" s="91">
        <f>' Popunjava PO 1'!E36</f>
        <v>0</v>
      </c>
      <c r="F8" s="90"/>
      <c r="G8" s="4" t="str">
        <f>IFERROR(VLOOKUP(D8,'šifranik rezultati'!A:B,2,FALSE),"")</f>
        <v/>
      </c>
      <c r="H8" s="4"/>
      <c r="I8" s="4"/>
      <c r="J8" s="1"/>
    </row>
    <row r="9" spans="1:10" ht="30" x14ac:dyDescent="0.25">
      <c r="A9" s="4">
        <f>' Popunjava PO 1'!A37</f>
        <v>0</v>
      </c>
      <c r="B9" s="4">
        <f>' Popunjava PO 1'!N37</f>
        <v>0</v>
      </c>
      <c r="C9" s="4">
        <f>' Popunjava PO 1'!B37</f>
        <v>0</v>
      </c>
      <c r="D9" s="90">
        <f>' Popunjava PO 1'!D37</f>
        <v>0</v>
      </c>
      <c r="E9" s="91">
        <f>' Popunjava PO 1'!E37</f>
        <v>0</v>
      </c>
      <c r="F9" s="90"/>
      <c r="G9" s="4" t="str">
        <f>IFERROR(VLOOKUP(D9,'šifranik rezultati'!A:B,2,FALSE),"")</f>
        <v/>
      </c>
      <c r="H9" s="4"/>
      <c r="I9" s="4"/>
      <c r="J9" s="1"/>
    </row>
    <row r="10" spans="1:10" ht="30" x14ac:dyDescent="0.25">
      <c r="A10" s="4">
        <f>' Popunjava PO 1'!A38</f>
        <v>0</v>
      </c>
      <c r="B10" s="4">
        <f>' Popunjava PO 1'!N38</f>
        <v>0</v>
      </c>
      <c r="C10" s="4">
        <f>' Popunjava PO 1'!B38</f>
        <v>0</v>
      </c>
      <c r="D10" s="90">
        <f>' Popunjava PO 1'!D38</f>
        <v>0</v>
      </c>
      <c r="E10" s="91">
        <f>' Popunjava PO 1'!E38</f>
        <v>0</v>
      </c>
      <c r="F10" s="90"/>
      <c r="G10" s="4" t="str">
        <f>IFERROR(VLOOKUP(D10,'šifranik rezultati'!A:B,2,FALSE),"")</f>
        <v/>
      </c>
      <c r="H10" s="4"/>
      <c r="I10" s="4"/>
      <c r="J10" s="1"/>
    </row>
    <row r="11" spans="1:10" ht="30" x14ac:dyDescent="0.25">
      <c r="A11" s="4">
        <f>' Popunjava PO 1'!A39</f>
        <v>0</v>
      </c>
      <c r="B11" s="4">
        <f>' Popunjava PO 1'!N39</f>
        <v>0</v>
      </c>
      <c r="C11" s="4">
        <f>' Popunjava PO 1'!B39</f>
        <v>0</v>
      </c>
      <c r="D11" s="90">
        <f>' Popunjava PO 1'!D39</f>
        <v>0</v>
      </c>
      <c r="E11" s="91">
        <f>' Popunjava PO 1'!E39</f>
        <v>0</v>
      </c>
      <c r="F11" s="90"/>
      <c r="G11" s="4" t="str">
        <f>IFERROR(VLOOKUP(D11,'šifranik rezultati'!A:B,2,FALSE),"")</f>
        <v/>
      </c>
      <c r="H11" s="4"/>
      <c r="I11" s="4"/>
      <c r="J11" s="1"/>
    </row>
    <row r="12" spans="1:10" ht="30" x14ac:dyDescent="0.25">
      <c r="A12" s="4">
        <f>' Popunjava PO 1'!A40</f>
        <v>0</v>
      </c>
      <c r="B12" s="4">
        <f>' Popunjava PO 1'!N40</f>
        <v>0</v>
      </c>
      <c r="C12" s="4">
        <f>' Popunjava PO 1'!B40</f>
        <v>0</v>
      </c>
      <c r="D12" s="90">
        <f>' Popunjava PO 1'!D40</f>
        <v>0</v>
      </c>
      <c r="E12" s="91">
        <f>' Popunjava PO 1'!E40</f>
        <v>0</v>
      </c>
      <c r="F12" s="90"/>
      <c r="G12" s="4" t="str">
        <f>IFERROR(VLOOKUP(D12,'šifranik rezultati'!A:B,2,FALSE),"")</f>
        <v/>
      </c>
      <c r="H12" s="4"/>
      <c r="I12" s="4"/>
      <c r="J12" s="1"/>
    </row>
    <row r="13" spans="1:10" ht="30" x14ac:dyDescent="0.25">
      <c r="A13" s="4">
        <f>' Popunjava PO 1'!A41</f>
        <v>0</v>
      </c>
      <c r="B13" s="4">
        <f>' Popunjava PO 1'!N41</f>
        <v>0</v>
      </c>
      <c r="C13" s="4">
        <f>' Popunjava PO 1'!B41</f>
        <v>0</v>
      </c>
      <c r="D13" s="90">
        <f>' Popunjava PO 1'!D41</f>
        <v>0</v>
      </c>
      <c r="E13" s="91">
        <f>' Popunjava PO 1'!E41</f>
        <v>0</v>
      </c>
      <c r="F13" s="90"/>
      <c r="G13" s="4" t="str">
        <f>IFERROR(VLOOKUP(D13,'šifranik rezultati'!A:B,2,FALSE),"")</f>
        <v/>
      </c>
      <c r="H13" s="4"/>
      <c r="I13" s="4"/>
      <c r="J13" s="1"/>
    </row>
    <row r="14" spans="1:10" ht="30" x14ac:dyDescent="0.25">
      <c r="A14" s="4">
        <f>' Popunjava PO 1'!A42</f>
        <v>0</v>
      </c>
      <c r="B14" s="4">
        <f>' Popunjava PO 1'!N42</f>
        <v>0</v>
      </c>
      <c r="C14" s="4">
        <f>' Popunjava PO 1'!B42</f>
        <v>0</v>
      </c>
      <c r="D14" s="90">
        <f>' Popunjava PO 1'!D42</f>
        <v>0</v>
      </c>
      <c r="E14" s="91">
        <f>' Popunjava PO 1'!E42</f>
        <v>0</v>
      </c>
      <c r="F14" s="90"/>
      <c r="G14" s="4" t="str">
        <f>IFERROR(VLOOKUP(D14,'šifranik rezultati'!A:B,2,FALSE),"")</f>
        <v/>
      </c>
      <c r="H14" s="4"/>
      <c r="I14" s="4"/>
      <c r="J14" s="1"/>
    </row>
    <row r="15" spans="1:10" ht="30" x14ac:dyDescent="0.25">
      <c r="A15" s="4">
        <f>' Popunjava PO 1'!A43</f>
        <v>0</v>
      </c>
      <c r="B15" s="4">
        <f>' Popunjava PO 1'!N43</f>
        <v>0</v>
      </c>
      <c r="C15" s="4">
        <f>' Popunjava PO 1'!B43</f>
        <v>0</v>
      </c>
      <c r="D15" s="90">
        <f>' Popunjava PO 1'!D43</f>
        <v>0</v>
      </c>
      <c r="E15" s="91">
        <f>' Popunjava PO 1'!E43</f>
        <v>0</v>
      </c>
      <c r="F15" s="90"/>
      <c r="G15" s="4" t="str">
        <f>IFERROR(VLOOKUP(D15,'šifranik rezultati'!A:B,2,FALSE),"")</f>
        <v/>
      </c>
      <c r="H15" s="4"/>
      <c r="I15" s="4"/>
      <c r="J15" s="1"/>
    </row>
    <row r="16" spans="1:10" ht="30" x14ac:dyDescent="0.25">
      <c r="A16" s="4">
        <f>' Popunjava PO 1'!A44</f>
        <v>0</v>
      </c>
      <c r="B16" s="4">
        <f>' Popunjava PO 1'!N44</f>
        <v>0</v>
      </c>
      <c r="C16" s="4">
        <f>' Popunjava PO 1'!B44</f>
        <v>0</v>
      </c>
      <c r="D16" s="90">
        <f>' Popunjava PO 1'!D44</f>
        <v>0</v>
      </c>
      <c r="E16" s="91">
        <f>' Popunjava PO 1'!E44</f>
        <v>0</v>
      </c>
      <c r="F16" s="90"/>
      <c r="G16" s="4" t="str">
        <f>IFERROR(VLOOKUP(D16,'šifranik rezultati'!A:B,2,FALSE),"")</f>
        <v/>
      </c>
      <c r="H16" s="4"/>
      <c r="I16" s="4"/>
      <c r="J16" s="1"/>
    </row>
    <row r="17" spans="1:10" ht="30" x14ac:dyDescent="0.25">
      <c r="A17" s="4">
        <f>' Popunjava PO 1'!A45</f>
        <v>0</v>
      </c>
      <c r="B17" s="4">
        <f>' Popunjava PO 1'!N45</f>
        <v>0</v>
      </c>
      <c r="C17" s="4">
        <f>' Popunjava PO 1'!B45</f>
        <v>0</v>
      </c>
      <c r="D17" s="90">
        <f>' Popunjava PO 1'!D45</f>
        <v>0</v>
      </c>
      <c r="E17" s="91">
        <f>' Popunjava PO 1'!E45</f>
        <v>0</v>
      </c>
      <c r="F17" s="90"/>
      <c r="G17" s="4" t="str">
        <f>IFERROR(VLOOKUP(D17,'šifranik rezultati'!A:B,2,FALSE),"")</f>
        <v/>
      </c>
      <c r="H17" s="4"/>
      <c r="I17" s="4"/>
      <c r="J17" s="1"/>
    </row>
    <row r="18" spans="1:10" ht="30" x14ac:dyDescent="0.25">
      <c r="A18" s="4">
        <f>' Popunjava PO 1'!A46</f>
        <v>0</v>
      </c>
      <c r="B18" s="4">
        <f>' Popunjava PO 1'!N46</f>
        <v>0</v>
      </c>
      <c r="C18" s="4">
        <f>' Popunjava PO 1'!B46</f>
        <v>0</v>
      </c>
      <c r="D18" s="90">
        <f>' Popunjava PO 1'!D46</f>
        <v>0</v>
      </c>
      <c r="E18" s="91">
        <f>' Popunjava PO 1'!E46</f>
        <v>0</v>
      </c>
      <c r="F18" s="90"/>
      <c r="G18" s="4" t="str">
        <f>IFERROR(VLOOKUP(D18,'šifranik rezultati'!A:B,2,FALSE),"")</f>
        <v/>
      </c>
      <c r="H18" s="4"/>
      <c r="I18" s="4"/>
      <c r="J18" s="1"/>
    </row>
    <row r="19" spans="1:10" ht="30" x14ac:dyDescent="0.25">
      <c r="A19" s="4">
        <f>' Popunjava PO 1'!A47</f>
        <v>0</v>
      </c>
      <c r="B19" s="4">
        <f>' Popunjava PO 1'!N47</f>
        <v>0</v>
      </c>
      <c r="C19" s="4">
        <f>' Popunjava PO 1'!B47</f>
        <v>0</v>
      </c>
      <c r="D19" s="90">
        <f>' Popunjava PO 1'!D47</f>
        <v>0</v>
      </c>
      <c r="E19" s="91">
        <f>' Popunjava PO 1'!E47</f>
        <v>0</v>
      </c>
      <c r="F19" s="90"/>
      <c r="G19" s="4" t="str">
        <f>IFERROR(VLOOKUP(D19,'šifranik rezultati'!A:B,2,FALSE),"")</f>
        <v/>
      </c>
      <c r="H19" s="4"/>
      <c r="I19" s="4"/>
      <c r="J19" s="1"/>
    </row>
    <row r="20" spans="1:10" ht="30" x14ac:dyDescent="0.25">
      <c r="A20" s="4">
        <f>' Popunjava PO 1'!A48</f>
        <v>0</v>
      </c>
      <c r="B20" s="4">
        <f>' Popunjava PO 1'!N48</f>
        <v>0</v>
      </c>
      <c r="C20" s="4">
        <f>' Popunjava PO 1'!B48</f>
        <v>0</v>
      </c>
      <c r="D20" s="90">
        <f>' Popunjava PO 1'!D48</f>
        <v>0</v>
      </c>
      <c r="E20" s="91">
        <f>' Popunjava PO 1'!E48</f>
        <v>0</v>
      </c>
      <c r="F20" s="90"/>
      <c r="G20" s="4" t="str">
        <f>IFERROR(VLOOKUP(D20,'šifranik rezultati'!A:B,2,FALSE),"")</f>
        <v/>
      </c>
      <c r="H20" s="4"/>
      <c r="I20" s="4"/>
      <c r="J20" s="1"/>
    </row>
    <row r="21" spans="1:10" ht="30" x14ac:dyDescent="0.25">
      <c r="A21" s="4">
        <f>' Popunjava PO 1'!A49</f>
        <v>0</v>
      </c>
      <c r="B21" s="4">
        <f>' Popunjava PO 1'!N49</f>
        <v>0</v>
      </c>
      <c r="C21" s="4">
        <f>' Popunjava PO 1'!B49</f>
        <v>0</v>
      </c>
      <c r="D21" s="90">
        <f>' Popunjava PO 1'!D49</f>
        <v>0</v>
      </c>
      <c r="E21" s="91">
        <f>' Popunjava PO 1'!E49</f>
        <v>0</v>
      </c>
      <c r="F21" s="90"/>
      <c r="G21" s="4" t="str">
        <f>IFERROR(VLOOKUP(D21,'šifranik rezultati'!A:B,2,FALSE),"")</f>
        <v/>
      </c>
      <c r="H21" s="4"/>
      <c r="I21" s="4"/>
      <c r="J21" s="1"/>
    </row>
    <row r="22" spans="1:10" ht="30" x14ac:dyDescent="0.25">
      <c r="A22" s="4">
        <f>' Popunjava PO 1'!A50</f>
        <v>0</v>
      </c>
      <c r="B22" s="4">
        <f>' Popunjava PO 1'!N50</f>
        <v>0</v>
      </c>
      <c r="C22" s="4">
        <f>' Popunjava PO 1'!B50</f>
        <v>0</v>
      </c>
      <c r="D22" s="90">
        <f>' Popunjava PO 1'!D50</f>
        <v>0</v>
      </c>
      <c r="E22" s="91">
        <f>' Popunjava PO 1'!E50</f>
        <v>0</v>
      </c>
      <c r="F22" s="90"/>
      <c r="G22" s="4" t="str">
        <f>IFERROR(VLOOKUP(D22,'šifranik rezultati'!A:B,2,FALSE),"")</f>
        <v/>
      </c>
      <c r="H22" s="4"/>
      <c r="I22" s="4"/>
      <c r="J22" s="1"/>
    </row>
    <row r="23" spans="1:10" ht="30" x14ac:dyDescent="0.25">
      <c r="A23" s="4">
        <f>' Popunjava PO 1'!A51</f>
        <v>0</v>
      </c>
      <c r="B23" s="4">
        <f>' Popunjava PO 1'!N51</f>
        <v>0</v>
      </c>
      <c r="C23" s="4">
        <f>' Popunjava PO 1'!B51</f>
        <v>0</v>
      </c>
      <c r="D23" s="90">
        <f>' Popunjava PO 1'!D51</f>
        <v>0</v>
      </c>
      <c r="E23" s="91">
        <f>' Popunjava PO 1'!E51</f>
        <v>0</v>
      </c>
      <c r="F23" s="90"/>
      <c r="G23" s="4" t="str">
        <f>IFERROR(VLOOKUP(D23,'šifranik rezultati'!A:B,2,FALSE),"")</f>
        <v/>
      </c>
      <c r="H23" s="4"/>
      <c r="I23" s="4"/>
      <c r="J23" s="1"/>
    </row>
    <row r="24" spans="1:10" ht="30" x14ac:dyDescent="0.25">
      <c r="A24" s="4">
        <f>' Popunjava PO 1'!A52</f>
        <v>0</v>
      </c>
      <c r="B24" s="4">
        <f>' Popunjava PO 1'!N52</f>
        <v>0</v>
      </c>
      <c r="C24" s="4">
        <f>' Popunjava PO 1'!B52</f>
        <v>0</v>
      </c>
      <c r="D24" s="90">
        <f>' Popunjava PO 1'!D52</f>
        <v>0</v>
      </c>
      <c r="E24" s="91">
        <f>' Popunjava PO 1'!E52</f>
        <v>0</v>
      </c>
      <c r="F24" s="90"/>
      <c r="G24" s="4" t="str">
        <f>IFERROR(VLOOKUP(D24,'šifranik rezultati'!A:B,2,FALSE),"")</f>
        <v/>
      </c>
      <c r="H24" s="4"/>
      <c r="I24" s="4"/>
      <c r="J24" s="1"/>
    </row>
    <row r="25" spans="1:10" ht="30" x14ac:dyDescent="0.25">
      <c r="A25" s="4">
        <f>' Popunjava PO 1'!A53</f>
        <v>0</v>
      </c>
      <c r="B25" s="4">
        <f>' Popunjava PO 1'!N53</f>
        <v>0</v>
      </c>
      <c r="C25" s="4">
        <f>' Popunjava PO 1'!B53</f>
        <v>0</v>
      </c>
      <c r="D25" s="90">
        <f>' Popunjava PO 1'!D53</f>
        <v>0</v>
      </c>
      <c r="E25" s="91">
        <f>' Popunjava PO 1'!E53</f>
        <v>0</v>
      </c>
      <c r="F25" s="90"/>
      <c r="G25" s="4" t="str">
        <f>IFERROR(VLOOKUP(D25,'šifranik rezultati'!A:B,2,FALSE),"")</f>
        <v/>
      </c>
      <c r="H25" s="4"/>
      <c r="I25" s="4"/>
      <c r="J25" s="1"/>
    </row>
    <row r="26" spans="1:10" ht="30" x14ac:dyDescent="0.25">
      <c r="A26" s="4">
        <f>' Popunjava PO 1'!A54</f>
        <v>0</v>
      </c>
      <c r="B26" s="4">
        <f>' Popunjava PO 1'!N54</f>
        <v>0</v>
      </c>
      <c r="C26" s="4">
        <f>' Popunjava PO 1'!B54</f>
        <v>0</v>
      </c>
      <c r="D26" s="90">
        <f>' Popunjava PO 1'!D54</f>
        <v>0</v>
      </c>
      <c r="E26" s="91">
        <f>' Popunjava PO 1'!E54</f>
        <v>0</v>
      </c>
      <c r="F26" s="90"/>
      <c r="G26" s="4" t="str">
        <f>IFERROR(VLOOKUP(D26,'šifranik rezultati'!A:B,2,FALSE),"")</f>
        <v/>
      </c>
      <c r="H26" s="4"/>
      <c r="I26" s="4"/>
      <c r="J26" s="1"/>
    </row>
    <row r="27" spans="1:10" ht="30" x14ac:dyDescent="0.25">
      <c r="A27" s="4">
        <f>' Popunjava PO 1'!A55</f>
        <v>0</v>
      </c>
      <c r="B27" s="4">
        <f>' Popunjava PO 1'!N55</f>
        <v>0</v>
      </c>
      <c r="C27" s="4">
        <f>' Popunjava PO 1'!B55</f>
        <v>0</v>
      </c>
      <c r="D27" s="90">
        <f>' Popunjava PO 1'!D55</f>
        <v>0</v>
      </c>
      <c r="E27" s="91">
        <f>' Popunjava PO 1'!E55</f>
        <v>0</v>
      </c>
      <c r="F27" s="90"/>
      <c r="G27" s="4" t="str">
        <f>IFERROR(VLOOKUP(D27,'šifranik rezultati'!A:B,2,FALSE),"")</f>
        <v/>
      </c>
      <c r="H27" s="4"/>
      <c r="I27" s="4"/>
      <c r="J27" s="1"/>
    </row>
    <row r="28" spans="1:10" ht="30" x14ac:dyDescent="0.25">
      <c r="A28" s="4">
        <f>' Popunjava PO 1'!A56</f>
        <v>0</v>
      </c>
      <c r="B28" s="4">
        <f>' Popunjava PO 1'!N56</f>
        <v>0</v>
      </c>
      <c r="C28" s="4">
        <f>' Popunjava PO 1'!B56</f>
        <v>0</v>
      </c>
      <c r="D28" s="90">
        <f>' Popunjava PO 1'!D56</f>
        <v>0</v>
      </c>
      <c r="E28" s="91">
        <f>' Popunjava PO 1'!E56</f>
        <v>0</v>
      </c>
      <c r="F28" s="90"/>
      <c r="G28" s="4" t="str">
        <f>IFERROR(VLOOKUP(D28,'šifranik rezultati'!A:B,2,FALSE),"")</f>
        <v/>
      </c>
      <c r="H28" s="4"/>
      <c r="I28" s="4"/>
      <c r="J28" s="1"/>
    </row>
    <row r="29" spans="1:10" ht="30" x14ac:dyDescent="0.25">
      <c r="A29" s="4">
        <f>' Popunjava PO 1'!A57</f>
        <v>0</v>
      </c>
      <c r="B29" s="4">
        <f>' Popunjava PO 1'!N57</f>
        <v>0</v>
      </c>
      <c r="C29" s="4">
        <f>' Popunjava PO 1'!B57</f>
        <v>0</v>
      </c>
      <c r="D29" s="90">
        <f>' Popunjava PO 1'!D57</f>
        <v>0</v>
      </c>
      <c r="E29" s="91">
        <f>' Popunjava PO 1'!E57</f>
        <v>0</v>
      </c>
      <c r="F29" s="90"/>
      <c r="G29" s="4" t="str">
        <f>IFERROR(VLOOKUP(D29,'šifranik rezultati'!A:B,2,FALSE),"")</f>
        <v/>
      </c>
      <c r="H29" s="4"/>
      <c r="I29" s="4"/>
      <c r="J29" s="1"/>
    </row>
    <row r="30" spans="1:10" ht="30" x14ac:dyDescent="0.25">
      <c r="A30" s="4">
        <f>' Popunjava PO 1'!A58</f>
        <v>0</v>
      </c>
      <c r="B30" s="4">
        <f>' Popunjava PO 1'!N58</f>
        <v>0</v>
      </c>
      <c r="C30" s="4">
        <f>' Popunjava PO 1'!B58</f>
        <v>0</v>
      </c>
      <c r="D30" s="90">
        <f>' Popunjava PO 1'!D58</f>
        <v>0</v>
      </c>
      <c r="E30" s="91">
        <f>' Popunjava PO 1'!E58</f>
        <v>0</v>
      </c>
      <c r="F30" s="90"/>
      <c r="G30" s="4" t="str">
        <f>IFERROR(VLOOKUP(D30,'šifranik rezultati'!A:B,2,FALSE),"")</f>
        <v/>
      </c>
      <c r="H30" s="4"/>
      <c r="I30" s="4"/>
      <c r="J30" s="1"/>
    </row>
    <row r="31" spans="1:10" ht="30" x14ac:dyDescent="0.25">
      <c r="A31" s="4">
        <f>' Popunjava PO 1'!A59</f>
        <v>0</v>
      </c>
      <c r="B31" s="4">
        <f>' Popunjava PO 1'!N59</f>
        <v>0</v>
      </c>
      <c r="C31" s="4">
        <f>' Popunjava PO 1'!B59</f>
        <v>0</v>
      </c>
      <c r="D31" s="90">
        <f>' Popunjava PO 1'!D59</f>
        <v>0</v>
      </c>
      <c r="E31" s="91">
        <f>' Popunjava PO 1'!E59</f>
        <v>0</v>
      </c>
      <c r="F31" s="90"/>
      <c r="G31" s="4" t="str">
        <f>IFERROR(VLOOKUP(D31,'šifranik rezultati'!A:B,2,FALSE),"")</f>
        <v/>
      </c>
      <c r="H31" s="4"/>
      <c r="I31" s="4"/>
      <c r="J31" s="1"/>
    </row>
    <row r="32" spans="1:10" ht="30" x14ac:dyDescent="0.25">
      <c r="A32" s="4">
        <f>' Popunjava PO 1'!A60</f>
        <v>0</v>
      </c>
      <c r="B32" s="4">
        <f>' Popunjava PO 1'!N60</f>
        <v>0</v>
      </c>
      <c r="C32" s="4">
        <f>' Popunjava PO 1'!B60</f>
        <v>0</v>
      </c>
      <c r="D32" s="90">
        <f>' Popunjava PO 1'!D60</f>
        <v>0</v>
      </c>
      <c r="E32" s="91">
        <f>' Popunjava PO 1'!E60</f>
        <v>0</v>
      </c>
      <c r="F32" s="90"/>
      <c r="G32" s="4" t="str">
        <f>IFERROR(VLOOKUP(D32,'šifranik rezultati'!A:B,2,FALSE),"")</f>
        <v/>
      </c>
      <c r="H32" s="4"/>
      <c r="I32" s="4"/>
      <c r="J32" s="1"/>
    </row>
    <row r="33" spans="1:10" ht="30" x14ac:dyDescent="0.25">
      <c r="A33" s="4">
        <f>' Popunjava PO 1'!A61</f>
        <v>0</v>
      </c>
      <c r="B33" s="4">
        <f>' Popunjava PO 1'!N61</f>
        <v>0</v>
      </c>
      <c r="C33" s="4">
        <f>' Popunjava PO 1'!B61</f>
        <v>0</v>
      </c>
      <c r="D33" s="90">
        <f>' Popunjava PO 1'!D61</f>
        <v>0</v>
      </c>
      <c r="E33" s="91">
        <f>' Popunjava PO 1'!E61</f>
        <v>0</v>
      </c>
      <c r="F33" s="90"/>
      <c r="G33" s="4" t="str">
        <f>IFERROR(VLOOKUP(D33,'šifranik rezultati'!A:B,2,FALSE),"")</f>
        <v/>
      </c>
      <c r="H33" s="4"/>
      <c r="I33" s="4"/>
      <c r="J33" s="1"/>
    </row>
    <row r="34" spans="1:10" ht="30" x14ac:dyDescent="0.25">
      <c r="A34" s="4">
        <f>' Popunjava PO 1'!A62</f>
        <v>0</v>
      </c>
      <c r="B34" s="4">
        <f>' Popunjava PO 1'!N62</f>
        <v>0</v>
      </c>
      <c r="C34" s="4">
        <f>' Popunjava PO 1'!B62</f>
        <v>0</v>
      </c>
      <c r="D34" s="90">
        <f>' Popunjava PO 1'!D62</f>
        <v>0</v>
      </c>
      <c r="E34" s="91">
        <f>' Popunjava PO 1'!E62</f>
        <v>0</v>
      </c>
      <c r="F34" s="90"/>
      <c r="G34" s="4" t="str">
        <f>IFERROR(VLOOKUP(D34,'šifranik rezultati'!A:B,2,FALSE),"")</f>
        <v/>
      </c>
      <c r="H34" s="4"/>
      <c r="I34" s="4"/>
      <c r="J34" s="1"/>
    </row>
    <row r="35" spans="1:10" ht="30" x14ac:dyDescent="0.25">
      <c r="A35" s="4">
        <f>' Popunjava PO 1'!A63</f>
        <v>0</v>
      </c>
      <c r="B35" s="4">
        <f>' Popunjava PO 1'!N63</f>
        <v>0</v>
      </c>
      <c r="C35" s="4">
        <f>' Popunjava PO 1'!B63</f>
        <v>0</v>
      </c>
      <c r="D35" s="90">
        <f>' Popunjava PO 1'!D63</f>
        <v>0</v>
      </c>
      <c r="E35" s="91">
        <f>' Popunjava PO 1'!E63</f>
        <v>0</v>
      </c>
      <c r="F35" s="90"/>
      <c r="G35" s="4" t="str">
        <f>IFERROR(VLOOKUP(D35,'šifranik rezultati'!A:B,2,FALSE),"")</f>
        <v/>
      </c>
      <c r="H35" s="4"/>
      <c r="I35" s="4"/>
      <c r="J35" s="1"/>
    </row>
    <row r="36" spans="1:10" ht="30" x14ac:dyDescent="0.25">
      <c r="A36" s="4">
        <f>' Popunjava PO 1'!A64</f>
        <v>0</v>
      </c>
      <c r="B36" s="4">
        <f>' Popunjava PO 1'!N64</f>
        <v>0</v>
      </c>
      <c r="C36" s="4">
        <f>' Popunjava PO 1'!B64</f>
        <v>0</v>
      </c>
      <c r="D36" s="90">
        <f>' Popunjava PO 1'!D64</f>
        <v>0</v>
      </c>
      <c r="E36" s="91">
        <f>' Popunjava PO 1'!E64</f>
        <v>0</v>
      </c>
      <c r="F36" s="90"/>
      <c r="G36" s="4" t="str">
        <f>IFERROR(VLOOKUP(D36,'šifranik rezultati'!A:B,2,FALSE),"")</f>
        <v/>
      </c>
      <c r="H36" s="4"/>
      <c r="I36" s="4"/>
      <c r="J36" s="1"/>
    </row>
    <row r="37" spans="1:10" ht="30" x14ac:dyDescent="0.25">
      <c r="A37" s="4">
        <f>' Popunjava PO 1'!A65</f>
        <v>0</v>
      </c>
      <c r="B37" s="4">
        <f>' Popunjava PO 1'!N65</f>
        <v>0</v>
      </c>
      <c r="C37" s="4">
        <f>' Popunjava PO 1'!B65</f>
        <v>0</v>
      </c>
      <c r="D37" s="90">
        <f>' Popunjava PO 1'!D65</f>
        <v>0</v>
      </c>
      <c r="E37" s="91">
        <f>' Popunjava PO 1'!E65</f>
        <v>0</v>
      </c>
      <c r="F37" s="90"/>
      <c r="G37" s="4" t="str">
        <f>IFERROR(VLOOKUP(D37,'šifranik rezultati'!A:B,2,FALSE),"")</f>
        <v/>
      </c>
      <c r="H37" s="4"/>
      <c r="I37" s="4"/>
      <c r="J37" s="1"/>
    </row>
    <row r="38" spans="1:10" ht="30" x14ac:dyDescent="0.25">
      <c r="A38" s="4">
        <f>' Popunjava PO 1'!A66</f>
        <v>0</v>
      </c>
      <c r="B38" s="4">
        <f>' Popunjava PO 1'!N66</f>
        <v>0</v>
      </c>
      <c r="C38" s="4">
        <f>' Popunjava PO 1'!B66</f>
        <v>0</v>
      </c>
      <c r="D38" s="90">
        <f>' Popunjava PO 1'!D66</f>
        <v>0</v>
      </c>
      <c r="E38" s="91">
        <f>' Popunjava PO 1'!E66</f>
        <v>0</v>
      </c>
      <c r="F38" s="90"/>
      <c r="G38" s="4" t="str">
        <f>IFERROR(VLOOKUP(D38,'šifranik rezultati'!A:B,2,FALSE),"")</f>
        <v/>
      </c>
      <c r="H38" s="4"/>
      <c r="I38" s="4"/>
      <c r="J38" s="1"/>
    </row>
    <row r="39" spans="1:10" ht="30" x14ac:dyDescent="0.25">
      <c r="A39" s="4">
        <f>' Popunjava PO 1'!A67</f>
        <v>0</v>
      </c>
      <c r="B39" s="4">
        <f>' Popunjava PO 1'!N67</f>
        <v>0</v>
      </c>
      <c r="C39" s="4">
        <f>' Popunjava PO 1'!B67</f>
        <v>0</v>
      </c>
      <c r="D39" s="90">
        <f>' Popunjava PO 1'!D67</f>
        <v>0</v>
      </c>
      <c r="E39" s="91">
        <f>' Popunjava PO 1'!E67</f>
        <v>0</v>
      </c>
      <c r="F39" s="90"/>
      <c r="G39" s="4" t="str">
        <f>IFERROR(VLOOKUP(D39,'šifranik rezultati'!A:B,2,FALSE),"")</f>
        <v/>
      </c>
      <c r="H39" s="4"/>
      <c r="I39" s="4"/>
      <c r="J39" s="1"/>
    </row>
    <row r="40" spans="1:10" ht="30" x14ac:dyDescent="0.25">
      <c r="A40" s="4">
        <f>' Popunjava PO 1'!A68</f>
        <v>0</v>
      </c>
      <c r="B40" s="4">
        <f>' Popunjava PO 1'!N68</f>
        <v>0</v>
      </c>
      <c r="C40" s="4">
        <f>' Popunjava PO 1'!B68</f>
        <v>0</v>
      </c>
      <c r="D40" s="90">
        <f>' Popunjava PO 1'!D68</f>
        <v>0</v>
      </c>
      <c r="E40" s="91">
        <f>' Popunjava PO 1'!E68</f>
        <v>0</v>
      </c>
      <c r="F40" s="90"/>
      <c r="G40" s="4" t="str">
        <f>IFERROR(VLOOKUP(D40,'šifranik rezultati'!A:B,2,FALSE),"")</f>
        <v/>
      </c>
      <c r="H40" s="4"/>
      <c r="I40" s="4"/>
      <c r="J40" s="1"/>
    </row>
    <row r="41" spans="1:10" ht="30" x14ac:dyDescent="0.25">
      <c r="A41" s="4">
        <f>' Popunjava PO 1'!A69</f>
        <v>0</v>
      </c>
      <c r="B41" s="4">
        <f>' Popunjava PO 1'!N69</f>
        <v>0</v>
      </c>
      <c r="C41" s="4">
        <f>' Popunjava PO 1'!B69</f>
        <v>0</v>
      </c>
      <c r="D41" s="90">
        <f>' Popunjava PO 1'!D69</f>
        <v>0</v>
      </c>
      <c r="E41" s="91">
        <f>' Popunjava PO 1'!E69</f>
        <v>0</v>
      </c>
      <c r="F41" s="90"/>
      <c r="G41" s="4" t="str">
        <f>IFERROR(VLOOKUP(D41,'šifranik rezultati'!A:B,2,FALSE),"")</f>
        <v/>
      </c>
      <c r="H41" s="4"/>
      <c r="I41" s="4"/>
      <c r="J41" s="1"/>
    </row>
    <row r="42" spans="1:10" ht="30" x14ac:dyDescent="0.25">
      <c r="A42" s="4">
        <f>' Popunjava PO 1'!A70</f>
        <v>0</v>
      </c>
      <c r="B42" s="4">
        <f>' Popunjava PO 1'!N70</f>
        <v>0</v>
      </c>
      <c r="C42" s="4">
        <f>' Popunjava PO 1'!B70</f>
        <v>0</v>
      </c>
      <c r="D42" s="90">
        <f>' Popunjava PO 1'!D70</f>
        <v>0</v>
      </c>
      <c r="E42" s="91">
        <f>' Popunjava PO 1'!E70</f>
        <v>0</v>
      </c>
      <c r="F42" s="90"/>
      <c r="G42" s="4" t="str">
        <f>IFERROR(VLOOKUP(D42,'šifranik rezultati'!A:B,2,FALSE),"")</f>
        <v/>
      </c>
      <c r="H42" s="4"/>
      <c r="I42" s="4"/>
      <c r="J42" s="1"/>
    </row>
    <row r="43" spans="1:10" ht="30" x14ac:dyDescent="0.25">
      <c r="A43" s="4">
        <f>' Popunjava PO 1'!A71</f>
        <v>0</v>
      </c>
      <c r="B43" s="4">
        <f>' Popunjava PO 1'!N71</f>
        <v>0</v>
      </c>
      <c r="C43" s="4">
        <f>' Popunjava PO 1'!B71</f>
        <v>0</v>
      </c>
      <c r="D43" s="90">
        <f>' Popunjava PO 1'!D71</f>
        <v>0</v>
      </c>
      <c r="E43" s="91">
        <f>' Popunjava PO 1'!E71</f>
        <v>0</v>
      </c>
      <c r="F43" s="90"/>
      <c r="G43" s="4" t="str">
        <f>IFERROR(VLOOKUP(D43,'šifranik rezultati'!A:B,2,FALSE),"")</f>
        <v/>
      </c>
      <c r="H43" s="4"/>
      <c r="I43" s="4"/>
      <c r="J43" s="1"/>
    </row>
    <row r="44" spans="1:10" ht="30" x14ac:dyDescent="0.25">
      <c r="A44" s="4">
        <f>' Popunjava PO 1'!A72</f>
        <v>0</v>
      </c>
      <c r="B44" s="4">
        <f>' Popunjava PO 1'!N72</f>
        <v>0</v>
      </c>
      <c r="C44" s="4">
        <f>' Popunjava PO 1'!B72</f>
        <v>0</v>
      </c>
      <c r="D44" s="90">
        <f>' Popunjava PO 1'!D72</f>
        <v>0</v>
      </c>
      <c r="E44" s="91">
        <f>' Popunjava PO 1'!E72</f>
        <v>0</v>
      </c>
      <c r="F44" s="90"/>
      <c r="G44" s="4" t="str">
        <f>IFERROR(VLOOKUP(D44,'šifranik rezultati'!A:B,2,FALSE),"")</f>
        <v/>
      </c>
      <c r="H44" s="4"/>
      <c r="I44" s="4"/>
      <c r="J44" s="1"/>
    </row>
    <row r="45" spans="1:10" ht="30" x14ac:dyDescent="0.25">
      <c r="A45" s="4">
        <f>' Popunjava PO 1'!A73</f>
        <v>0</v>
      </c>
      <c r="B45" s="4">
        <f>' Popunjava PO 1'!N73</f>
        <v>0</v>
      </c>
      <c r="C45" s="4">
        <f>' Popunjava PO 1'!B73</f>
        <v>0</v>
      </c>
      <c r="D45" s="90">
        <f>' Popunjava PO 1'!D73</f>
        <v>0</v>
      </c>
      <c r="E45" s="91">
        <f>' Popunjava PO 1'!E73</f>
        <v>0</v>
      </c>
      <c r="F45" s="90"/>
      <c r="G45" s="4" t="str">
        <f>IFERROR(VLOOKUP(D45,'šifranik rezultati'!A:B,2,FALSE),"")</f>
        <v/>
      </c>
      <c r="H45" s="4"/>
      <c r="I45" s="4"/>
      <c r="J45" s="1"/>
    </row>
    <row r="46" spans="1:10" ht="30" x14ac:dyDescent="0.25">
      <c r="A46" s="4">
        <f>' Popunjava PO 1'!A74</f>
        <v>0</v>
      </c>
      <c r="B46" s="4">
        <f>' Popunjava PO 1'!N74</f>
        <v>0</v>
      </c>
      <c r="C46" s="4">
        <f>' Popunjava PO 1'!B74</f>
        <v>0</v>
      </c>
      <c r="D46" s="90">
        <f>' Popunjava PO 1'!D74</f>
        <v>0</v>
      </c>
      <c r="E46" s="91">
        <f>' Popunjava PO 1'!E74</f>
        <v>0</v>
      </c>
      <c r="F46" s="90"/>
      <c r="G46" s="4" t="str">
        <f>IFERROR(VLOOKUP(D46,'šifranik rezultati'!A:B,2,FALSE),"")</f>
        <v/>
      </c>
      <c r="H46" s="4"/>
      <c r="I46" s="4"/>
      <c r="J46" s="1"/>
    </row>
    <row r="47" spans="1:10" ht="30" x14ac:dyDescent="0.25">
      <c r="A47" s="4">
        <f>' Popunjava PO 1'!A75</f>
        <v>0</v>
      </c>
      <c r="B47" s="4">
        <f>' Popunjava PO 1'!N75</f>
        <v>0</v>
      </c>
      <c r="C47" s="4">
        <f>' Popunjava PO 1'!B75</f>
        <v>0</v>
      </c>
      <c r="D47" s="90">
        <f>' Popunjava PO 1'!D75</f>
        <v>0</v>
      </c>
      <c r="E47" s="91">
        <f>' Popunjava PO 1'!E75</f>
        <v>0</v>
      </c>
      <c r="F47" s="90"/>
      <c r="G47" s="4" t="str">
        <f>IFERROR(VLOOKUP(D47,'šifranik rezultati'!A:B,2,FALSE),"")</f>
        <v/>
      </c>
      <c r="H47" s="4"/>
      <c r="I47" s="4"/>
      <c r="J47" s="1"/>
    </row>
    <row r="48" spans="1:10" ht="30" x14ac:dyDescent="0.25">
      <c r="A48" s="4">
        <f>' Popunjava PO 1'!A76</f>
        <v>0</v>
      </c>
      <c r="B48" s="4">
        <f>' Popunjava PO 1'!N76</f>
        <v>0</v>
      </c>
      <c r="C48" s="4">
        <f>' Popunjava PO 1'!B76</f>
        <v>0</v>
      </c>
      <c r="D48" s="90">
        <f>' Popunjava PO 1'!D76</f>
        <v>0</v>
      </c>
      <c r="E48" s="91">
        <f>' Popunjava PO 1'!E76</f>
        <v>0</v>
      </c>
      <c r="F48" s="90"/>
      <c r="G48" s="4" t="str">
        <f>IFERROR(VLOOKUP(D48,'šifranik rezultati'!A:B,2,FALSE),"")</f>
        <v/>
      </c>
      <c r="H48" s="4"/>
      <c r="I48" s="4"/>
      <c r="J48" s="1"/>
    </row>
    <row r="49" spans="1:10" ht="30" x14ac:dyDescent="0.25">
      <c r="A49" s="4">
        <f>' Popunjava PO 1'!A77</f>
        <v>0</v>
      </c>
      <c r="B49" s="4">
        <f>' Popunjava PO 1'!N77</f>
        <v>0</v>
      </c>
      <c r="C49" s="4">
        <f>' Popunjava PO 1'!B77</f>
        <v>0</v>
      </c>
      <c r="D49" s="90">
        <f>' Popunjava PO 1'!D77</f>
        <v>0</v>
      </c>
      <c r="E49" s="91">
        <f>' Popunjava PO 1'!E77</f>
        <v>0</v>
      </c>
      <c r="F49" s="90"/>
      <c r="G49" s="4" t="str">
        <f>IFERROR(VLOOKUP(D49,'šifranik rezultati'!A:B,2,FALSE),"")</f>
        <v/>
      </c>
      <c r="H49" s="4"/>
      <c r="I49" s="4"/>
      <c r="J49" s="1"/>
    </row>
    <row r="50" spans="1:10" ht="30" x14ac:dyDescent="0.25">
      <c r="A50" s="4">
        <f>' Popunjava PO 1'!A78</f>
        <v>0</v>
      </c>
      <c r="B50" s="4">
        <f>' Popunjava PO 1'!N78</f>
        <v>0</v>
      </c>
      <c r="C50" s="4">
        <f>' Popunjava PO 1'!B78</f>
        <v>0</v>
      </c>
      <c r="D50" s="90">
        <f>' Popunjava PO 1'!D78</f>
        <v>0</v>
      </c>
      <c r="E50" s="91">
        <f>' Popunjava PO 1'!E78</f>
        <v>0</v>
      </c>
      <c r="F50" s="90"/>
      <c r="G50" s="4" t="str">
        <f>IFERROR(VLOOKUP(D50,'šifranik rezultati'!A:B,2,FALSE),"")</f>
        <v/>
      </c>
      <c r="H50" s="4"/>
      <c r="I50" s="4"/>
      <c r="J50" s="1"/>
    </row>
    <row r="51" spans="1:10" ht="30" x14ac:dyDescent="0.25">
      <c r="A51" s="4">
        <f>' Popunjava PO 1'!A79</f>
        <v>0</v>
      </c>
      <c r="B51" s="4">
        <f>' Popunjava PO 1'!N79</f>
        <v>0</v>
      </c>
      <c r="C51" s="4">
        <f>' Popunjava PO 1'!B79</f>
        <v>0</v>
      </c>
      <c r="D51" s="90">
        <f>' Popunjava PO 1'!D79</f>
        <v>0</v>
      </c>
      <c r="E51" s="91">
        <f>' Popunjava PO 1'!E79</f>
        <v>0</v>
      </c>
      <c r="F51" s="90"/>
      <c r="G51" s="4" t="str">
        <f>IFERROR(VLOOKUP(D51,'šifranik rezultati'!A:B,2,FALSE),"")</f>
        <v/>
      </c>
      <c r="H51" s="4"/>
      <c r="I51" s="4"/>
      <c r="J51" s="1"/>
    </row>
    <row r="52" spans="1:10" ht="30" x14ac:dyDescent="0.25">
      <c r="A52" s="4">
        <f>' Popunjava PO 1'!A80</f>
        <v>0</v>
      </c>
      <c r="B52" s="4">
        <f>' Popunjava PO 1'!N80</f>
        <v>0</v>
      </c>
      <c r="C52" s="4">
        <f>' Popunjava PO 1'!B80</f>
        <v>0</v>
      </c>
      <c r="D52" s="90">
        <f>' Popunjava PO 1'!D80</f>
        <v>0</v>
      </c>
      <c r="E52" s="91">
        <f>' Popunjava PO 1'!E80</f>
        <v>0</v>
      </c>
      <c r="F52" s="90"/>
      <c r="G52" s="4" t="str">
        <f>IFERROR(VLOOKUP(D52,'šifranik rezultati'!A:B,2,FALSE),"")</f>
        <v/>
      </c>
      <c r="H52" s="4"/>
      <c r="I52" s="4"/>
      <c r="J52" s="1"/>
    </row>
    <row r="53" spans="1:10" ht="30" x14ac:dyDescent="0.25">
      <c r="A53" s="4">
        <f>' Popunjava PO 1'!A81</f>
        <v>0</v>
      </c>
      <c r="B53" s="4">
        <f>' Popunjava PO 1'!N81</f>
        <v>0</v>
      </c>
      <c r="C53" s="4">
        <f>' Popunjava PO 1'!B81</f>
        <v>0</v>
      </c>
      <c r="D53" s="90">
        <f>' Popunjava PO 1'!D81</f>
        <v>0</v>
      </c>
      <c r="E53" s="91">
        <f>' Popunjava PO 1'!E81</f>
        <v>0</v>
      </c>
      <c r="F53" s="90"/>
      <c r="G53" s="4" t="str">
        <f>IFERROR(VLOOKUP(D53,'šifranik rezultati'!A:B,2,FALSE),"")</f>
        <v/>
      </c>
      <c r="H53" s="4"/>
      <c r="I53" s="4"/>
      <c r="J53" s="1"/>
    </row>
    <row r="54" spans="1:10" ht="30" x14ac:dyDescent="0.25">
      <c r="A54" s="4">
        <f>' Popunjava PO 1'!A82</f>
        <v>0</v>
      </c>
      <c r="B54" s="4">
        <f>' Popunjava PO 1'!N82</f>
        <v>0</v>
      </c>
      <c r="C54" s="4">
        <f>' Popunjava PO 1'!B82</f>
        <v>0</v>
      </c>
      <c r="D54" s="90">
        <f>' Popunjava PO 1'!D82</f>
        <v>0</v>
      </c>
      <c r="E54" s="91">
        <f>' Popunjava PO 1'!E82</f>
        <v>0</v>
      </c>
      <c r="F54" s="90"/>
      <c r="G54" s="4" t="str">
        <f>IFERROR(VLOOKUP(D54,'šifranik rezultati'!A:B,2,FALSE),"")</f>
        <v/>
      </c>
      <c r="H54" s="4"/>
      <c r="I54" s="4"/>
      <c r="J54" s="1"/>
    </row>
    <row r="55" spans="1:10" ht="30" x14ac:dyDescent="0.25">
      <c r="A55" s="4">
        <f>' Popunjava PO 1'!A83</f>
        <v>0</v>
      </c>
      <c r="B55" s="4">
        <f>' Popunjava PO 1'!N83</f>
        <v>0</v>
      </c>
      <c r="C55" s="4">
        <f>' Popunjava PO 1'!B83</f>
        <v>0</v>
      </c>
      <c r="D55" s="90">
        <f>' Popunjava PO 1'!D83</f>
        <v>0</v>
      </c>
      <c r="E55" s="91">
        <f>' Popunjava PO 1'!E83</f>
        <v>0</v>
      </c>
      <c r="F55" s="90"/>
      <c r="G55" s="4" t="str">
        <f>IFERROR(VLOOKUP(D55,'šifranik rezultati'!A:B,2,FALSE),"")</f>
        <v/>
      </c>
      <c r="H55" s="4"/>
      <c r="I55" s="4"/>
      <c r="J55" s="1"/>
    </row>
    <row r="56" spans="1:10" ht="30" x14ac:dyDescent="0.25">
      <c r="A56" s="4">
        <f>' Popunjava PO 1'!A84</f>
        <v>0</v>
      </c>
      <c r="B56" s="4">
        <f>' Popunjava PO 1'!N84</f>
        <v>0</v>
      </c>
      <c r="C56" s="4">
        <f>' Popunjava PO 1'!B84</f>
        <v>0</v>
      </c>
      <c r="D56" s="90">
        <f>' Popunjava PO 1'!D84</f>
        <v>0</v>
      </c>
      <c r="E56" s="91">
        <f>' Popunjava PO 1'!E84</f>
        <v>0</v>
      </c>
      <c r="F56" s="90"/>
      <c r="G56" s="4" t="str">
        <f>IFERROR(VLOOKUP(D56,'šifranik rezultati'!A:B,2,FALSE),"")</f>
        <v/>
      </c>
      <c r="H56" s="4"/>
      <c r="I56" s="4"/>
      <c r="J56" s="1"/>
    </row>
    <row r="57" spans="1:10" ht="30" x14ac:dyDescent="0.25">
      <c r="A57" s="4">
        <f>' Popunjava PO 1'!A85</f>
        <v>0</v>
      </c>
      <c r="B57" s="4">
        <f>' Popunjava PO 1'!N85</f>
        <v>0</v>
      </c>
      <c r="C57" s="4">
        <f>' Popunjava PO 1'!B85</f>
        <v>0</v>
      </c>
      <c r="D57" s="90">
        <f>' Popunjava PO 1'!D85</f>
        <v>0</v>
      </c>
      <c r="E57" s="91">
        <f>' Popunjava PO 1'!E85</f>
        <v>0</v>
      </c>
      <c r="F57" s="90"/>
      <c r="G57" s="4" t="str">
        <f>IFERROR(VLOOKUP(D57,'šifranik rezultati'!A:B,2,FALSE),"")</f>
        <v/>
      </c>
      <c r="H57" s="4"/>
      <c r="I57" s="4"/>
      <c r="J57" s="1"/>
    </row>
    <row r="58" spans="1:10" ht="30" x14ac:dyDescent="0.25">
      <c r="A58" s="4">
        <f>' Popunjava PO 1'!A86</f>
        <v>0</v>
      </c>
      <c r="B58" s="4">
        <f>' Popunjava PO 1'!N86</f>
        <v>0</v>
      </c>
      <c r="C58" s="4">
        <f>' Popunjava PO 1'!B86</f>
        <v>0</v>
      </c>
      <c r="D58" s="90">
        <f>' Popunjava PO 1'!D86</f>
        <v>0</v>
      </c>
      <c r="E58" s="91">
        <f>' Popunjava PO 1'!E86</f>
        <v>0</v>
      </c>
      <c r="F58" s="90"/>
      <c r="G58" s="4" t="str">
        <f>IFERROR(VLOOKUP(D58,'šifranik rezultati'!A:B,2,FALSE),"")</f>
        <v/>
      </c>
      <c r="H58" s="4"/>
      <c r="I58" s="4"/>
      <c r="J58" s="1"/>
    </row>
    <row r="59" spans="1:10" ht="30" x14ac:dyDescent="0.25">
      <c r="A59" s="4">
        <f>' Popunjava PO 1'!A87</f>
        <v>0</v>
      </c>
      <c r="B59" s="4">
        <f>' Popunjava PO 1'!N87</f>
        <v>0</v>
      </c>
      <c r="C59" s="4">
        <f>' Popunjava PO 1'!B87</f>
        <v>0</v>
      </c>
      <c r="D59" s="90">
        <f>' Popunjava PO 1'!D87</f>
        <v>0</v>
      </c>
      <c r="E59" s="91">
        <f>' Popunjava PO 1'!E87</f>
        <v>0</v>
      </c>
      <c r="F59" s="90"/>
      <c r="G59" s="4" t="str">
        <f>IFERROR(VLOOKUP(D59,'šifranik rezultati'!A:B,2,FALSE),"")</f>
        <v/>
      </c>
      <c r="H59" s="4"/>
      <c r="I59" s="4"/>
      <c r="J59" s="1"/>
    </row>
    <row r="60" spans="1:10" ht="30" x14ac:dyDescent="0.25">
      <c r="A60" s="4">
        <f>' Popunjava PO 1'!A88</f>
        <v>0</v>
      </c>
      <c r="B60" s="4">
        <f>' Popunjava PO 1'!N88</f>
        <v>0</v>
      </c>
      <c r="C60" s="4">
        <f>' Popunjava PO 1'!B88</f>
        <v>0</v>
      </c>
      <c r="D60" s="90">
        <f>' Popunjava PO 1'!D88</f>
        <v>0</v>
      </c>
      <c r="E60" s="91">
        <f>' Popunjava PO 1'!E88</f>
        <v>0</v>
      </c>
      <c r="F60" s="90"/>
      <c r="G60" s="4" t="str">
        <f>IFERROR(VLOOKUP(D60,'šifranik rezultati'!A:B,2,FALSE),"")</f>
        <v/>
      </c>
      <c r="H60" s="4"/>
      <c r="I60" s="4"/>
      <c r="J60" s="1"/>
    </row>
    <row r="61" spans="1:10" ht="30" x14ac:dyDescent="0.25">
      <c r="A61" s="4">
        <f>' Popunjava PO 1'!A89</f>
        <v>0</v>
      </c>
      <c r="B61" s="4">
        <f>' Popunjava PO 1'!N89</f>
        <v>0</v>
      </c>
      <c r="C61" s="4">
        <f>' Popunjava PO 1'!B89</f>
        <v>0</v>
      </c>
      <c r="D61" s="90">
        <f>' Popunjava PO 1'!D89</f>
        <v>0</v>
      </c>
      <c r="E61" s="91">
        <f>' Popunjava PO 1'!E89</f>
        <v>0</v>
      </c>
      <c r="F61" s="90"/>
      <c r="G61" s="4" t="str">
        <f>IFERROR(VLOOKUP(D61,'šifranik rezultati'!A:B,2,FALSE),"")</f>
        <v/>
      </c>
      <c r="H61" s="4"/>
      <c r="I61" s="4"/>
      <c r="J61" s="1"/>
    </row>
    <row r="62" spans="1:10" ht="30" x14ac:dyDescent="0.25">
      <c r="A62" s="4">
        <f>' Popunjava PO 1'!A90</f>
        <v>0</v>
      </c>
      <c r="B62" s="4">
        <f>' Popunjava PO 1'!N90</f>
        <v>0</v>
      </c>
      <c r="C62" s="4">
        <f>' Popunjava PO 1'!B90</f>
        <v>0</v>
      </c>
      <c r="D62" s="90">
        <f>' Popunjava PO 1'!D90</f>
        <v>0</v>
      </c>
      <c r="E62" s="91">
        <f>' Popunjava PO 1'!E90</f>
        <v>0</v>
      </c>
      <c r="F62" s="90"/>
      <c r="G62" s="4" t="str">
        <f>IFERROR(VLOOKUP(D62,'šifranik rezultati'!A:B,2,FALSE),"")</f>
        <v/>
      </c>
      <c r="H62" s="4"/>
      <c r="I62" s="4"/>
      <c r="J62" s="1"/>
    </row>
    <row r="63" spans="1:10" ht="30" x14ac:dyDescent="0.25">
      <c r="A63" s="4">
        <f>' Popunjava PO 1'!A91</f>
        <v>0</v>
      </c>
      <c r="B63" s="4">
        <f>' Popunjava PO 1'!N91</f>
        <v>0</v>
      </c>
      <c r="C63" s="4">
        <f>' Popunjava PO 1'!B91</f>
        <v>0</v>
      </c>
      <c r="D63" s="90">
        <f>' Popunjava PO 1'!D91</f>
        <v>0</v>
      </c>
      <c r="E63" s="91">
        <f>' Popunjava PO 1'!E91</f>
        <v>0</v>
      </c>
      <c r="F63" s="90"/>
      <c r="G63" s="4" t="str">
        <f>IFERROR(VLOOKUP(D63,'šifranik rezultati'!A:B,2,FALSE),"")</f>
        <v/>
      </c>
      <c r="H63" s="4"/>
      <c r="I63" s="4"/>
      <c r="J63" s="1"/>
    </row>
    <row r="64" spans="1:10" ht="30" x14ac:dyDescent="0.25">
      <c r="A64" s="4">
        <f>' Popunjava PO 1'!A92</f>
        <v>0</v>
      </c>
      <c r="B64" s="4">
        <f>' Popunjava PO 1'!N92</f>
        <v>0</v>
      </c>
      <c r="C64" s="4">
        <f>' Popunjava PO 1'!B92</f>
        <v>0</v>
      </c>
      <c r="D64" s="90">
        <f>' Popunjava PO 1'!D92</f>
        <v>0</v>
      </c>
      <c r="E64" s="91">
        <f>' Popunjava PO 1'!E92</f>
        <v>0</v>
      </c>
      <c r="F64" s="90"/>
      <c r="G64" s="4" t="str">
        <f>IFERROR(VLOOKUP(D64,'šifranik rezultati'!A:B,2,FALSE),"")</f>
        <v/>
      </c>
      <c r="H64" s="4"/>
      <c r="I64" s="4"/>
      <c r="J64" s="1"/>
    </row>
    <row r="65" spans="1:10" ht="30" x14ac:dyDescent="0.25">
      <c r="A65" s="4">
        <f>' Popunjava PO 1'!A93</f>
        <v>0</v>
      </c>
      <c r="B65" s="4">
        <f>' Popunjava PO 1'!N93</f>
        <v>0</v>
      </c>
      <c r="C65" s="4">
        <f>' Popunjava PO 1'!B93</f>
        <v>0</v>
      </c>
      <c r="D65" s="90">
        <f>' Popunjava PO 1'!D93</f>
        <v>0</v>
      </c>
      <c r="E65" s="91">
        <f>' Popunjava PO 1'!E93</f>
        <v>0</v>
      </c>
      <c r="F65" s="90"/>
      <c r="G65" s="4" t="str">
        <f>IFERROR(VLOOKUP(D65,'šifranik rezultati'!A:B,2,FALSE),"")</f>
        <v/>
      </c>
      <c r="H65" s="4"/>
      <c r="I65" s="4"/>
      <c r="J65" s="1"/>
    </row>
    <row r="66" spans="1:10" ht="30" x14ac:dyDescent="0.25">
      <c r="A66" s="4">
        <f>' Popunjava PO 1'!A94</f>
        <v>0</v>
      </c>
      <c r="B66" s="4">
        <f>' Popunjava PO 1'!N94</f>
        <v>0</v>
      </c>
      <c r="C66" s="4">
        <f>' Popunjava PO 1'!B94</f>
        <v>0</v>
      </c>
      <c r="D66" s="90">
        <f>' Popunjava PO 1'!D94</f>
        <v>0</v>
      </c>
      <c r="E66" s="91">
        <f>' Popunjava PO 1'!E94</f>
        <v>0</v>
      </c>
      <c r="F66" s="90"/>
      <c r="G66" s="4" t="str">
        <f>IFERROR(VLOOKUP(D66,'šifranik rezultati'!A:B,2,FALSE),"")</f>
        <v/>
      </c>
      <c r="H66" s="4"/>
      <c r="I66" s="4"/>
      <c r="J66" s="1"/>
    </row>
    <row r="67" spans="1:10" ht="30" x14ac:dyDescent="0.25">
      <c r="A67" s="4">
        <f>' Popunjava PO 1'!A95</f>
        <v>0</v>
      </c>
      <c r="B67" s="4">
        <f>' Popunjava PO 1'!N95</f>
        <v>0</v>
      </c>
      <c r="C67" s="4">
        <f>' Popunjava PO 1'!B95</f>
        <v>0</v>
      </c>
      <c r="D67" s="90">
        <f>' Popunjava PO 1'!D95</f>
        <v>0</v>
      </c>
      <c r="E67" s="91">
        <f>' Popunjava PO 1'!E95</f>
        <v>0</v>
      </c>
      <c r="F67" s="90"/>
      <c r="G67" s="4" t="str">
        <f>IFERROR(VLOOKUP(D67,'šifranik rezultati'!A:B,2,FALSE),"")</f>
        <v/>
      </c>
      <c r="H67" s="4"/>
      <c r="I67" s="4"/>
      <c r="J67" s="1"/>
    </row>
    <row r="68" spans="1:10" ht="30" x14ac:dyDescent="0.25">
      <c r="A68" s="4">
        <f>' Popunjava PO 1'!A96</f>
        <v>0</v>
      </c>
      <c r="B68" s="4">
        <f>' Popunjava PO 1'!N96</f>
        <v>0</v>
      </c>
      <c r="C68" s="4">
        <f>' Popunjava PO 1'!B96</f>
        <v>0</v>
      </c>
      <c r="D68" s="90">
        <f>' Popunjava PO 1'!D96</f>
        <v>0</v>
      </c>
      <c r="E68" s="91">
        <f>' Popunjava PO 1'!E96</f>
        <v>0</v>
      </c>
      <c r="F68" s="90"/>
      <c r="G68" s="4" t="str">
        <f>IFERROR(VLOOKUP(D68,'šifranik rezultati'!A:B,2,FALSE),"")</f>
        <v/>
      </c>
      <c r="H68" s="4"/>
      <c r="I68" s="4"/>
      <c r="J68" s="1"/>
    </row>
    <row r="69" spans="1:10" ht="30" x14ac:dyDescent="0.25">
      <c r="A69" s="4">
        <f>' Popunjava PO 1'!A97</f>
        <v>0</v>
      </c>
      <c r="B69" s="4">
        <f>' Popunjava PO 1'!N97</f>
        <v>0</v>
      </c>
      <c r="C69" s="4">
        <f>' Popunjava PO 1'!B97</f>
        <v>0</v>
      </c>
      <c r="D69" s="90">
        <f>' Popunjava PO 1'!D97</f>
        <v>0</v>
      </c>
      <c r="E69" s="91">
        <f>' Popunjava PO 1'!E97</f>
        <v>0</v>
      </c>
      <c r="F69" s="90"/>
      <c r="G69" s="4" t="str">
        <f>IFERROR(VLOOKUP(D69,'šifranik rezultati'!A:B,2,FALSE),"")</f>
        <v/>
      </c>
      <c r="H69" s="4"/>
      <c r="I69" s="4"/>
      <c r="J69" s="1"/>
    </row>
    <row r="70" spans="1:10" ht="30" x14ac:dyDescent="0.25">
      <c r="A70" s="4">
        <f>' Popunjava PO 1'!A98</f>
        <v>0</v>
      </c>
      <c r="B70" s="4">
        <f>' Popunjava PO 1'!N98</f>
        <v>0</v>
      </c>
      <c r="C70" s="4">
        <f>' Popunjava PO 1'!B98</f>
        <v>0</v>
      </c>
      <c r="D70" s="90">
        <f>' Popunjava PO 1'!D98</f>
        <v>0</v>
      </c>
      <c r="E70" s="91">
        <f>' Popunjava PO 1'!E98</f>
        <v>0</v>
      </c>
      <c r="F70" s="90"/>
      <c r="G70" s="4" t="str">
        <f>IFERROR(VLOOKUP(D70,'šifranik rezultati'!A:B,2,FALSE),"")</f>
        <v/>
      </c>
      <c r="H70" s="4"/>
      <c r="I70" s="4"/>
      <c r="J70" s="1"/>
    </row>
    <row r="71" spans="1:10" ht="30" x14ac:dyDescent="0.25">
      <c r="A71" s="4">
        <f>' Popunjava PO 1'!A99</f>
        <v>0</v>
      </c>
      <c r="B71" s="4">
        <f>' Popunjava PO 1'!N99</f>
        <v>0</v>
      </c>
      <c r="C71" s="4">
        <f>' Popunjava PO 1'!B99</f>
        <v>0</v>
      </c>
      <c r="D71" s="90">
        <f>' Popunjava PO 1'!D99</f>
        <v>0</v>
      </c>
      <c r="E71" s="91">
        <f>' Popunjava PO 1'!E99</f>
        <v>0</v>
      </c>
      <c r="F71" s="90"/>
      <c r="G71" s="4" t="str">
        <f>IFERROR(VLOOKUP(D71,'šifranik rezultati'!A:B,2,FALSE),"")</f>
        <v/>
      </c>
      <c r="H71" s="4"/>
      <c r="I71" s="4"/>
      <c r="J71" s="1"/>
    </row>
    <row r="72" spans="1:10" ht="30" x14ac:dyDescent="0.25">
      <c r="A72" s="4">
        <f>' Popunjava PO 1'!A100</f>
        <v>0</v>
      </c>
      <c r="B72" s="4">
        <f>' Popunjava PO 1'!N100</f>
        <v>0</v>
      </c>
      <c r="C72" s="4">
        <f>' Popunjava PO 1'!B100</f>
        <v>0</v>
      </c>
      <c r="D72" s="90">
        <f>' Popunjava PO 1'!D100</f>
        <v>0</v>
      </c>
      <c r="E72" s="91">
        <f>' Popunjava PO 1'!E100</f>
        <v>0</v>
      </c>
      <c r="F72" s="90"/>
      <c r="G72" s="4" t="str">
        <f>IFERROR(VLOOKUP(D72,'šifranik rezultati'!A:B,2,FALSE),"")</f>
        <v/>
      </c>
      <c r="H72" s="4"/>
      <c r="I72" s="4"/>
      <c r="J72" s="1"/>
    </row>
    <row r="73" spans="1:10" ht="30" x14ac:dyDescent="0.25">
      <c r="A73" s="4">
        <f>' Popunjava PO 1'!A101</f>
        <v>0</v>
      </c>
      <c r="B73" s="4">
        <f>' Popunjava PO 1'!N101</f>
        <v>0</v>
      </c>
      <c r="C73" s="4">
        <f>' Popunjava PO 1'!B101</f>
        <v>0</v>
      </c>
      <c r="D73" s="90">
        <f>' Popunjava PO 1'!D101</f>
        <v>0</v>
      </c>
      <c r="E73" s="91">
        <f>' Popunjava PO 1'!E101</f>
        <v>0</v>
      </c>
      <c r="F73" s="90"/>
      <c r="G73" s="4" t="str">
        <f>IFERROR(VLOOKUP(D73,'šifranik rezultati'!A:B,2,FALSE),"")</f>
        <v/>
      </c>
      <c r="H73" s="4"/>
      <c r="I73" s="4"/>
      <c r="J73" s="1"/>
    </row>
    <row r="74" spans="1:10" ht="30" x14ac:dyDescent="0.25">
      <c r="A74" s="4">
        <f>' Popunjava PO 1'!A102</f>
        <v>0</v>
      </c>
      <c r="B74" s="4">
        <f>' Popunjava PO 1'!N102</f>
        <v>0</v>
      </c>
      <c r="C74" s="4">
        <f>' Popunjava PO 1'!B102</f>
        <v>0</v>
      </c>
      <c r="D74" s="90">
        <f>' Popunjava PO 1'!D102</f>
        <v>0</v>
      </c>
      <c r="E74" s="91">
        <f>' Popunjava PO 1'!E102</f>
        <v>0</v>
      </c>
      <c r="F74" s="90"/>
      <c r="G74" s="4" t="str">
        <f>IFERROR(VLOOKUP(D74,'šifranik rezultati'!A:B,2,FALSE),"")</f>
        <v/>
      </c>
      <c r="H74" s="4"/>
      <c r="I74" s="4"/>
      <c r="J74" s="1"/>
    </row>
    <row r="75" spans="1:10" ht="30" x14ac:dyDescent="0.25">
      <c r="A75" s="4">
        <f>' Popunjava PO 1'!A103</f>
        <v>0</v>
      </c>
      <c r="B75" s="4">
        <f>' Popunjava PO 1'!N103</f>
        <v>0</v>
      </c>
      <c r="C75" s="4">
        <f>' Popunjava PO 1'!B103</f>
        <v>0</v>
      </c>
      <c r="D75" s="90">
        <f>' Popunjava PO 1'!D103</f>
        <v>0</v>
      </c>
      <c r="E75" s="91">
        <f>' Popunjava PO 1'!E103</f>
        <v>0</v>
      </c>
      <c r="F75" s="90"/>
      <c r="G75" s="4" t="str">
        <f>IFERROR(VLOOKUP(D75,'šifranik rezultati'!A:B,2,FALSE),"")</f>
        <v/>
      </c>
      <c r="H75" s="4"/>
      <c r="I75" s="4"/>
      <c r="J75" s="1"/>
    </row>
    <row r="76" spans="1:10" ht="30" x14ac:dyDescent="0.25">
      <c r="A76" s="4">
        <f>' Popunjava PO 1'!A104</f>
        <v>0</v>
      </c>
      <c r="B76" s="4">
        <f>' Popunjava PO 1'!N104</f>
        <v>0</v>
      </c>
      <c r="C76" s="4">
        <f>' Popunjava PO 1'!B104</f>
        <v>0</v>
      </c>
      <c r="D76" s="90">
        <f>' Popunjava PO 1'!D104</f>
        <v>0</v>
      </c>
      <c r="E76" s="91">
        <f>' Popunjava PO 1'!E104</f>
        <v>0</v>
      </c>
      <c r="F76" s="90"/>
      <c r="G76" s="4" t="str">
        <f>IFERROR(VLOOKUP(D76,'šifranik rezultati'!A:B,2,FALSE),"")</f>
        <v/>
      </c>
      <c r="H76" s="4"/>
      <c r="I76" s="4"/>
      <c r="J76" s="1"/>
    </row>
    <row r="77" spans="1:10" ht="30" x14ac:dyDescent="0.25">
      <c r="A77" s="4">
        <f>' Popunjava PO 1'!A105</f>
        <v>0</v>
      </c>
      <c r="B77" s="4">
        <f>' Popunjava PO 1'!N105</f>
        <v>0</v>
      </c>
      <c r="C77" s="4">
        <f>' Popunjava PO 1'!B105</f>
        <v>0</v>
      </c>
      <c r="D77" s="90">
        <f>' Popunjava PO 1'!D105</f>
        <v>0</v>
      </c>
      <c r="E77" s="91">
        <f>' Popunjava PO 1'!E105</f>
        <v>0</v>
      </c>
      <c r="F77" s="90"/>
      <c r="G77" s="4" t="str">
        <f>IFERROR(VLOOKUP(D77,'šifranik rezultati'!A:B,2,FALSE),"")</f>
        <v/>
      </c>
      <c r="H77" s="4"/>
      <c r="I77" s="4"/>
      <c r="J77" s="1"/>
    </row>
    <row r="78" spans="1:10" ht="30" x14ac:dyDescent="0.25">
      <c r="A78" s="4">
        <f>' Popunjava PO 1'!A106</f>
        <v>0</v>
      </c>
      <c r="B78" s="4">
        <f>' Popunjava PO 1'!N106</f>
        <v>0</v>
      </c>
      <c r="C78" s="4">
        <f>' Popunjava PO 1'!B106</f>
        <v>0</v>
      </c>
      <c r="D78" s="90">
        <f>' Popunjava PO 1'!D106</f>
        <v>0</v>
      </c>
      <c r="E78" s="91">
        <f>' Popunjava PO 1'!E106</f>
        <v>0</v>
      </c>
      <c r="F78" s="90"/>
      <c r="G78" s="4" t="str">
        <f>IFERROR(VLOOKUP(D78,'šifranik rezultati'!A:B,2,FALSE),"")</f>
        <v/>
      </c>
      <c r="H78" s="4"/>
      <c r="I78" s="4"/>
      <c r="J78" s="1"/>
    </row>
    <row r="79" spans="1:10" ht="30" x14ac:dyDescent="0.25">
      <c r="A79" s="4">
        <f>' Popunjava PO 1'!A107</f>
        <v>0</v>
      </c>
      <c r="B79" s="4">
        <f>' Popunjava PO 1'!N107</f>
        <v>0</v>
      </c>
      <c r="C79" s="4">
        <f>' Popunjava PO 1'!B107</f>
        <v>0</v>
      </c>
      <c r="D79" s="90">
        <f>' Popunjava PO 1'!D107</f>
        <v>0</v>
      </c>
      <c r="E79" s="91">
        <f>' Popunjava PO 1'!E107</f>
        <v>0</v>
      </c>
      <c r="F79" s="90"/>
      <c r="G79" s="4" t="str">
        <f>IFERROR(VLOOKUP(D79,'šifranik rezultati'!A:B,2,FALSE),"")</f>
        <v/>
      </c>
      <c r="H79" s="4"/>
      <c r="I79" s="4"/>
      <c r="J79" s="1"/>
    </row>
    <row r="80" spans="1:10" ht="30" x14ac:dyDescent="0.25">
      <c r="A80" s="4">
        <f>' Popunjava PO 1'!A108</f>
        <v>0</v>
      </c>
      <c r="B80" s="4">
        <f>' Popunjava PO 1'!N108</f>
        <v>0</v>
      </c>
      <c r="C80" s="4">
        <f>' Popunjava PO 1'!B108</f>
        <v>0</v>
      </c>
      <c r="D80" s="90">
        <f>' Popunjava PO 1'!D108</f>
        <v>0</v>
      </c>
      <c r="E80" s="91">
        <f>' Popunjava PO 1'!E108</f>
        <v>0</v>
      </c>
      <c r="F80" s="90"/>
      <c r="G80" s="4" t="str">
        <f>IFERROR(VLOOKUP(D80,'šifranik rezultati'!A:B,2,FALSE),"")</f>
        <v/>
      </c>
      <c r="H80" s="4"/>
      <c r="I80" s="4"/>
      <c r="J80" s="1"/>
    </row>
    <row r="81" spans="1:10" ht="30" x14ac:dyDescent="0.25">
      <c r="A81" s="4">
        <f>' Popunjava PO 1'!A109</f>
        <v>0</v>
      </c>
      <c r="B81" s="4">
        <f>' Popunjava PO 1'!N109</f>
        <v>0</v>
      </c>
      <c r="C81" s="4">
        <f>' Popunjava PO 1'!B109</f>
        <v>0</v>
      </c>
      <c r="D81" s="90">
        <f>' Popunjava PO 1'!D109</f>
        <v>0</v>
      </c>
      <c r="E81" s="91">
        <f>' Popunjava PO 1'!E109</f>
        <v>0</v>
      </c>
      <c r="F81" s="90"/>
      <c r="G81" s="4" t="str">
        <f>IFERROR(VLOOKUP(D81,'šifranik rezultati'!A:B,2,FALSE),"")</f>
        <v/>
      </c>
      <c r="H81" s="4"/>
      <c r="I81" s="4"/>
      <c r="J81" s="1"/>
    </row>
    <row r="82" spans="1:10" ht="30" x14ac:dyDescent="0.25">
      <c r="A82" s="4">
        <f>' Popunjava PO 1'!A110</f>
        <v>0</v>
      </c>
      <c r="B82" s="4">
        <f>' Popunjava PO 1'!N110</f>
        <v>0</v>
      </c>
      <c r="C82" s="4">
        <f>' Popunjava PO 1'!B110</f>
        <v>0</v>
      </c>
      <c r="D82" s="90">
        <f>' Popunjava PO 1'!D110</f>
        <v>0</v>
      </c>
      <c r="E82" s="91">
        <f>' Popunjava PO 1'!E110</f>
        <v>0</v>
      </c>
      <c r="F82" s="90"/>
      <c r="G82" s="4" t="str">
        <f>IFERROR(VLOOKUP(D82,'šifranik rezultati'!A:B,2,FALSE),"")</f>
        <v/>
      </c>
      <c r="H82" s="4"/>
      <c r="I82" s="4"/>
      <c r="J82" s="1"/>
    </row>
    <row r="83" spans="1:10" ht="30" x14ac:dyDescent="0.25">
      <c r="A83" s="4">
        <f>' Popunjava PO 1'!A111</f>
        <v>0</v>
      </c>
      <c r="B83" s="4">
        <f>' Popunjava PO 1'!N111</f>
        <v>0</v>
      </c>
      <c r="C83" s="4">
        <f>' Popunjava PO 1'!B111</f>
        <v>0</v>
      </c>
      <c r="D83" s="90">
        <f>' Popunjava PO 1'!D111</f>
        <v>0</v>
      </c>
      <c r="E83" s="91">
        <f>' Popunjava PO 1'!E111</f>
        <v>0</v>
      </c>
      <c r="F83" s="90"/>
      <c r="G83" s="4" t="str">
        <f>IFERROR(VLOOKUP(D83,'šifranik rezultati'!A:B,2,FALSE),"")</f>
        <v/>
      </c>
      <c r="H83" s="4"/>
      <c r="I83" s="4"/>
      <c r="J83" s="1"/>
    </row>
    <row r="84" spans="1:10" ht="30" x14ac:dyDescent="0.25">
      <c r="A84" s="4">
        <f>' Popunjava PO 1'!A112</f>
        <v>0</v>
      </c>
      <c r="B84" s="4">
        <f>' Popunjava PO 1'!N112</f>
        <v>0</v>
      </c>
      <c r="C84" s="4">
        <f>' Popunjava PO 1'!B112</f>
        <v>0</v>
      </c>
      <c r="D84" s="90">
        <f>' Popunjava PO 1'!D112</f>
        <v>0</v>
      </c>
      <c r="E84" s="91">
        <f>' Popunjava PO 1'!E112</f>
        <v>0</v>
      </c>
      <c r="F84" s="90"/>
      <c r="G84" s="4" t="str">
        <f>IFERROR(VLOOKUP(D84,'šifranik rezultati'!A:B,2,FALSE),"")</f>
        <v/>
      </c>
      <c r="H84" s="4"/>
      <c r="I84" s="4"/>
      <c r="J84" s="1"/>
    </row>
    <row r="85" spans="1:10" ht="30" x14ac:dyDescent="0.25">
      <c r="A85" s="4">
        <f>' Popunjava PO 1'!A113</f>
        <v>0</v>
      </c>
      <c r="B85" s="4">
        <f>' Popunjava PO 1'!N113</f>
        <v>0</v>
      </c>
      <c r="C85" s="4">
        <f>' Popunjava PO 1'!B113</f>
        <v>0</v>
      </c>
      <c r="D85" s="90">
        <f>' Popunjava PO 1'!D113</f>
        <v>0</v>
      </c>
      <c r="E85" s="91">
        <f>' Popunjava PO 1'!E113</f>
        <v>0</v>
      </c>
      <c r="F85" s="90"/>
      <c r="G85" s="4" t="str">
        <f>IFERROR(VLOOKUP(D85,'šifranik rezultati'!A:B,2,FALSE),"")</f>
        <v/>
      </c>
      <c r="H85" s="4"/>
      <c r="I85" s="4"/>
      <c r="J85" s="1"/>
    </row>
    <row r="86" spans="1:10" ht="30" x14ac:dyDescent="0.25">
      <c r="A86" s="4">
        <f>' Popunjava PO 1'!A114</f>
        <v>0</v>
      </c>
      <c r="B86" s="4">
        <f>' Popunjava PO 1'!N114</f>
        <v>0</v>
      </c>
      <c r="C86" s="4">
        <f>' Popunjava PO 1'!B114</f>
        <v>0</v>
      </c>
      <c r="D86" s="90">
        <f>' Popunjava PO 1'!D114</f>
        <v>0</v>
      </c>
      <c r="E86" s="91">
        <f>' Popunjava PO 1'!E114</f>
        <v>0</v>
      </c>
      <c r="F86" s="90"/>
      <c r="G86" s="4" t="str">
        <f>IFERROR(VLOOKUP(D86,'šifranik rezultati'!A:B,2,FALSE),"")</f>
        <v/>
      </c>
      <c r="H86" s="4"/>
      <c r="I86" s="4"/>
      <c r="J86" s="1"/>
    </row>
    <row r="87" spans="1:10" ht="30" x14ac:dyDescent="0.25">
      <c r="A87" s="4">
        <f>' Popunjava PO 1'!A115</f>
        <v>0</v>
      </c>
      <c r="B87" s="4">
        <f>' Popunjava PO 1'!N115</f>
        <v>0</v>
      </c>
      <c r="C87" s="4">
        <f>' Popunjava PO 1'!B115</f>
        <v>0</v>
      </c>
      <c r="D87" s="90">
        <f>' Popunjava PO 1'!D115</f>
        <v>0</v>
      </c>
      <c r="E87" s="91">
        <f>' Popunjava PO 1'!E115</f>
        <v>0</v>
      </c>
      <c r="F87" s="90"/>
      <c r="G87" s="4" t="str">
        <f>IFERROR(VLOOKUP(D87,'šifranik rezultati'!A:B,2,FALSE),"")</f>
        <v/>
      </c>
      <c r="H87" s="4"/>
      <c r="I87" s="4"/>
      <c r="J87" s="1"/>
    </row>
    <row r="88" spans="1:10" ht="30" x14ac:dyDescent="0.25">
      <c r="A88" s="4">
        <f>' Popunjava PO 1'!A116</f>
        <v>0</v>
      </c>
      <c r="B88" s="4">
        <f>' Popunjava PO 1'!N116</f>
        <v>0</v>
      </c>
      <c r="C88" s="4">
        <f>' Popunjava PO 1'!B116</f>
        <v>0</v>
      </c>
      <c r="D88" s="90">
        <f>' Popunjava PO 1'!D116</f>
        <v>0</v>
      </c>
      <c r="E88" s="91">
        <f>' Popunjava PO 1'!E116</f>
        <v>0</v>
      </c>
      <c r="F88" s="90"/>
      <c r="G88" s="4" t="str">
        <f>IFERROR(VLOOKUP(D88,'šifranik rezultati'!A:B,2,FALSE),"")</f>
        <v/>
      </c>
      <c r="H88" s="4"/>
      <c r="I88" s="4"/>
      <c r="J88" s="1"/>
    </row>
    <row r="89" spans="1:10" ht="30" x14ac:dyDescent="0.25">
      <c r="A89" s="4">
        <f>' Popunjava PO 1'!A117</f>
        <v>0</v>
      </c>
      <c r="B89" s="4">
        <f>' Popunjava PO 1'!N117</f>
        <v>0</v>
      </c>
      <c r="C89" s="4">
        <f>' Popunjava PO 1'!B117</f>
        <v>0</v>
      </c>
      <c r="D89" s="90">
        <f>' Popunjava PO 1'!D117</f>
        <v>0</v>
      </c>
      <c r="E89" s="91">
        <f>' Popunjava PO 1'!E117</f>
        <v>0</v>
      </c>
      <c r="F89" s="90"/>
      <c r="G89" s="4" t="str">
        <f>IFERROR(VLOOKUP(D89,'šifranik rezultati'!A:B,2,FALSE),"")</f>
        <v/>
      </c>
      <c r="H89" s="4"/>
      <c r="I89" s="4"/>
      <c r="J89" s="1"/>
    </row>
    <row r="90" spans="1:10" ht="30" x14ac:dyDescent="0.25">
      <c r="A90" s="4">
        <f>' Popunjava PO 1'!A118</f>
        <v>0</v>
      </c>
      <c r="B90" s="4">
        <f>' Popunjava PO 1'!N118</f>
        <v>0</v>
      </c>
      <c r="C90" s="4">
        <f>' Popunjava PO 1'!B118</f>
        <v>0</v>
      </c>
      <c r="D90" s="90">
        <f>' Popunjava PO 1'!D118</f>
        <v>0</v>
      </c>
      <c r="E90" s="91">
        <f>' Popunjava PO 1'!E118</f>
        <v>0</v>
      </c>
      <c r="F90" s="90"/>
      <c r="G90" s="4" t="str">
        <f>IFERROR(VLOOKUP(D90,'šifranik rezultati'!A:B,2,FALSE),"")</f>
        <v/>
      </c>
      <c r="H90" s="4"/>
      <c r="I90" s="4"/>
      <c r="J90" s="1"/>
    </row>
    <row r="91" spans="1:10" ht="30" x14ac:dyDescent="0.25">
      <c r="A91" s="4">
        <f>' Popunjava PO 1'!A119</f>
        <v>0</v>
      </c>
      <c r="B91" s="4">
        <f>' Popunjava PO 1'!N119</f>
        <v>0</v>
      </c>
      <c r="C91" s="4">
        <f>' Popunjava PO 1'!B119</f>
        <v>0</v>
      </c>
      <c r="D91" s="90">
        <f>' Popunjava PO 1'!D119</f>
        <v>0</v>
      </c>
      <c r="E91" s="91">
        <f>' Popunjava PO 1'!E119</f>
        <v>0</v>
      </c>
      <c r="F91" s="90"/>
      <c r="G91" s="4" t="str">
        <f>IFERROR(VLOOKUP(D91,'šifranik rezultati'!A:B,2,FALSE),"")</f>
        <v/>
      </c>
      <c r="H91" s="4"/>
      <c r="I91" s="4"/>
      <c r="J91" s="1"/>
    </row>
    <row r="92" spans="1:10" ht="30" x14ac:dyDescent="0.25">
      <c r="A92" s="4">
        <f>' Popunjava PO 1'!A120</f>
        <v>0</v>
      </c>
      <c r="B92" s="4">
        <f>' Popunjava PO 1'!N120</f>
        <v>0</v>
      </c>
      <c r="C92" s="4">
        <f>' Popunjava PO 1'!B120</f>
        <v>0</v>
      </c>
      <c r="D92" s="90">
        <f>' Popunjava PO 1'!D120</f>
        <v>0</v>
      </c>
      <c r="E92" s="91">
        <f>' Popunjava PO 1'!E120</f>
        <v>0</v>
      </c>
      <c r="F92" s="90"/>
      <c r="G92" s="4" t="str">
        <f>IFERROR(VLOOKUP(D92,'šifranik rezultati'!A:B,2,FALSE),"")</f>
        <v/>
      </c>
      <c r="H92" s="4"/>
      <c r="I92" s="4"/>
      <c r="J92" s="1"/>
    </row>
    <row r="93" spans="1:10" ht="30" x14ac:dyDescent="0.25">
      <c r="A93" s="4">
        <f>' Popunjava PO 1'!A121</f>
        <v>0</v>
      </c>
      <c r="B93" s="4">
        <f>' Popunjava PO 1'!N121</f>
        <v>0</v>
      </c>
      <c r="C93" s="4">
        <f>' Popunjava PO 1'!B121</f>
        <v>0</v>
      </c>
      <c r="D93" s="90">
        <f>' Popunjava PO 1'!D121</f>
        <v>0</v>
      </c>
      <c r="E93" s="91">
        <f>' Popunjava PO 1'!E121</f>
        <v>0</v>
      </c>
      <c r="F93" s="90"/>
      <c r="G93" s="4" t="str">
        <f>IFERROR(VLOOKUP(D93,'šifranik rezultati'!A:B,2,FALSE),"")</f>
        <v/>
      </c>
      <c r="H93" s="4"/>
      <c r="I93" s="4"/>
      <c r="J93" s="1"/>
    </row>
    <row r="94" spans="1:10" ht="30" x14ac:dyDescent="0.25">
      <c r="A94" s="4">
        <f>' Popunjava PO 1'!A122</f>
        <v>0</v>
      </c>
      <c r="B94" s="4">
        <f>' Popunjava PO 1'!N122</f>
        <v>0</v>
      </c>
      <c r="C94" s="4">
        <f>' Popunjava PO 1'!B122</f>
        <v>0</v>
      </c>
      <c r="D94" s="90">
        <f>' Popunjava PO 1'!D122</f>
        <v>0</v>
      </c>
      <c r="E94" s="91">
        <f>' Popunjava PO 1'!E122</f>
        <v>0</v>
      </c>
      <c r="F94" s="90"/>
      <c r="G94" s="4" t="str">
        <f>IFERROR(VLOOKUP(D94,'šifranik rezultati'!A:B,2,FALSE),"")</f>
        <v/>
      </c>
      <c r="H94" s="4"/>
      <c r="I94" s="4"/>
      <c r="J94" s="1"/>
    </row>
    <row r="95" spans="1:10" ht="30" x14ac:dyDescent="0.25">
      <c r="A95" s="4">
        <f>' Popunjava PO 1'!A123</f>
        <v>0</v>
      </c>
      <c r="B95" s="4">
        <f>' Popunjava PO 1'!N123</f>
        <v>0</v>
      </c>
      <c r="C95" s="4">
        <f>' Popunjava PO 1'!B123</f>
        <v>0</v>
      </c>
      <c r="D95" s="90">
        <f>' Popunjava PO 1'!D123</f>
        <v>0</v>
      </c>
      <c r="E95" s="91">
        <f>' Popunjava PO 1'!E123</f>
        <v>0</v>
      </c>
      <c r="F95" s="90"/>
      <c r="G95" s="4" t="str">
        <f>IFERROR(VLOOKUP(D95,'šifranik rezultati'!A:B,2,FALSE),"")</f>
        <v/>
      </c>
      <c r="H95" s="4"/>
      <c r="I95" s="4"/>
      <c r="J95" s="1"/>
    </row>
    <row r="96" spans="1:10" ht="30" x14ac:dyDescent="0.25">
      <c r="A96" s="4">
        <f>' Popunjava PO 1'!A124</f>
        <v>0</v>
      </c>
      <c r="B96" s="4">
        <f>' Popunjava PO 1'!N124</f>
        <v>0</v>
      </c>
      <c r="C96" s="4">
        <f>' Popunjava PO 1'!B124</f>
        <v>0</v>
      </c>
      <c r="D96" s="90">
        <f>' Popunjava PO 1'!D124</f>
        <v>0</v>
      </c>
      <c r="E96" s="91">
        <f>' Popunjava PO 1'!E124</f>
        <v>0</v>
      </c>
      <c r="F96" s="90"/>
      <c r="G96" s="4" t="str">
        <f>IFERROR(VLOOKUP(D96,'šifranik rezultati'!A:B,2,FALSE),"")</f>
        <v/>
      </c>
      <c r="H96" s="4"/>
      <c r="I96" s="4"/>
      <c r="J96" s="1"/>
    </row>
    <row r="97" spans="1:10" ht="30" x14ac:dyDescent="0.25">
      <c r="A97" s="4">
        <f>' Popunjava PO 1'!A125</f>
        <v>0</v>
      </c>
      <c r="B97" s="4">
        <f>' Popunjava PO 1'!N125</f>
        <v>0</v>
      </c>
      <c r="C97" s="4">
        <f>' Popunjava PO 1'!B125</f>
        <v>0</v>
      </c>
      <c r="D97" s="90">
        <f>' Popunjava PO 1'!D125</f>
        <v>0</v>
      </c>
      <c r="E97" s="91">
        <f>' Popunjava PO 1'!E125</f>
        <v>0</v>
      </c>
      <c r="F97" s="90"/>
      <c r="G97" s="4" t="str">
        <f>IFERROR(VLOOKUP(D97,'šifranik rezultati'!A:B,2,FALSE),"")</f>
        <v/>
      </c>
      <c r="H97" s="4"/>
      <c r="I97" s="4"/>
      <c r="J97" s="1"/>
    </row>
    <row r="98" spans="1:10" ht="30" x14ac:dyDescent="0.25">
      <c r="A98" s="4">
        <f>' Popunjava PO 1'!A126</f>
        <v>0</v>
      </c>
      <c r="B98" s="4">
        <f>' Popunjava PO 1'!N126</f>
        <v>0</v>
      </c>
      <c r="C98" s="4">
        <f>' Popunjava PO 1'!B126</f>
        <v>0</v>
      </c>
      <c r="D98" s="90">
        <f>' Popunjava PO 1'!D126</f>
        <v>0</v>
      </c>
      <c r="E98" s="91">
        <f>' Popunjava PO 1'!E126</f>
        <v>0</v>
      </c>
      <c r="F98" s="90"/>
      <c r="G98" s="4" t="str">
        <f>IFERROR(VLOOKUP(D98,'šifranik rezultati'!A:B,2,FALSE),"")</f>
        <v/>
      </c>
      <c r="H98" s="4"/>
      <c r="I98" s="4"/>
      <c r="J98" s="1"/>
    </row>
    <row r="99" spans="1:10" ht="30" x14ac:dyDescent="0.25">
      <c r="A99" s="4">
        <f>' Popunjava PO 1'!A127</f>
        <v>0</v>
      </c>
      <c r="B99" s="4">
        <f>' Popunjava PO 1'!N127</f>
        <v>0</v>
      </c>
      <c r="C99" s="4">
        <f>' Popunjava PO 1'!B127</f>
        <v>0</v>
      </c>
      <c r="D99" s="90">
        <f>' Popunjava PO 1'!D127</f>
        <v>0</v>
      </c>
      <c r="E99" s="91">
        <f>' Popunjava PO 1'!E127</f>
        <v>0</v>
      </c>
      <c r="F99" s="90"/>
      <c r="G99" s="4" t="str">
        <f>IFERROR(VLOOKUP(D99,'šifranik rezultati'!A:B,2,FALSE),"")</f>
        <v/>
      </c>
      <c r="H99" s="4"/>
      <c r="I99" s="4"/>
      <c r="J99" s="1"/>
    </row>
    <row r="100" spans="1:10" ht="30" x14ac:dyDescent="0.25">
      <c r="A100" s="4">
        <f>' Popunjava PO 1'!A128</f>
        <v>0</v>
      </c>
      <c r="B100" s="4">
        <f>' Popunjava PO 1'!N128</f>
        <v>0</v>
      </c>
      <c r="C100" s="4">
        <f>' Popunjava PO 1'!B128</f>
        <v>0</v>
      </c>
      <c r="D100" s="90">
        <f>' Popunjava PO 1'!D128</f>
        <v>0</v>
      </c>
      <c r="E100" s="91">
        <f>' Popunjava PO 1'!E128</f>
        <v>0</v>
      </c>
      <c r="F100" s="90"/>
      <c r="G100" s="4" t="str">
        <f>IFERROR(VLOOKUP(D100,'šifranik rezultati'!A:B,2,FALSE),"")</f>
        <v/>
      </c>
      <c r="H100" s="4"/>
      <c r="I100" s="4"/>
      <c r="J100" s="1"/>
    </row>
    <row r="101" spans="1:10" ht="30" x14ac:dyDescent="0.25">
      <c r="A101" s="4">
        <f>' Popunjava PO 1'!A129</f>
        <v>0</v>
      </c>
      <c r="B101" s="4">
        <f>' Popunjava PO 1'!N129</f>
        <v>0</v>
      </c>
      <c r="C101" s="4">
        <f>' Popunjava PO 1'!B129</f>
        <v>0</v>
      </c>
      <c r="D101" s="90">
        <f>' Popunjava PO 1'!D129</f>
        <v>0</v>
      </c>
      <c r="E101" s="91">
        <f>' Popunjava PO 1'!E129</f>
        <v>0</v>
      </c>
      <c r="F101" s="90"/>
      <c r="G101" s="4" t="str">
        <f>IFERROR(VLOOKUP(D101,'šifranik rezultati'!A:B,2,FALSE),"")</f>
        <v/>
      </c>
      <c r="H101" s="4"/>
      <c r="I101" s="4"/>
      <c r="J101" s="1"/>
    </row>
    <row r="102" spans="1:10" ht="30" x14ac:dyDescent="0.25">
      <c r="A102" s="4">
        <f>' Popunjava PO 1'!A130</f>
        <v>0</v>
      </c>
      <c r="B102" s="4">
        <f>' Popunjava PO 1'!N130</f>
        <v>0</v>
      </c>
      <c r="C102" s="4">
        <f>' Popunjava PO 1'!B130</f>
        <v>0</v>
      </c>
      <c r="D102" s="90">
        <f>' Popunjava PO 1'!D130</f>
        <v>0</v>
      </c>
      <c r="E102" s="91">
        <f>' Popunjava PO 1'!E130</f>
        <v>0</v>
      </c>
      <c r="F102" s="90"/>
      <c r="G102" s="4" t="str">
        <f>IFERROR(VLOOKUP(D102,'šifranik rezultati'!A:B,2,FALSE),"")</f>
        <v/>
      </c>
      <c r="H102" s="4"/>
      <c r="I102" s="4"/>
      <c r="J102" s="1"/>
    </row>
    <row r="103" spans="1:10" ht="30" x14ac:dyDescent="0.25">
      <c r="A103" s="4">
        <f>' Popunjava PO 1'!A131</f>
        <v>0</v>
      </c>
      <c r="B103" s="4">
        <f>' Popunjava PO 1'!N131</f>
        <v>0</v>
      </c>
      <c r="C103" s="4">
        <f>' Popunjava PO 1'!B131</f>
        <v>0</v>
      </c>
      <c r="D103" s="90">
        <f>' Popunjava PO 1'!D131</f>
        <v>0</v>
      </c>
      <c r="E103" s="91">
        <f>' Popunjava PO 1'!E131</f>
        <v>0</v>
      </c>
      <c r="F103" s="90"/>
      <c r="G103" s="4" t="str">
        <f>IFERROR(VLOOKUP(D103,'šifranik rezultati'!A:B,2,FALSE),"")</f>
        <v/>
      </c>
      <c r="H103" s="4"/>
      <c r="I103" s="4"/>
      <c r="J103" s="1"/>
    </row>
    <row r="104" spans="1:10" ht="30" x14ac:dyDescent="0.25">
      <c r="A104" s="4">
        <f>' Popunjava PO 1'!A132</f>
        <v>0</v>
      </c>
      <c r="B104" s="4">
        <f>' Popunjava PO 1'!N132</f>
        <v>0</v>
      </c>
      <c r="C104" s="4">
        <f>' Popunjava PO 1'!B132</f>
        <v>0</v>
      </c>
      <c r="D104" s="90">
        <f>' Popunjava PO 1'!D132</f>
        <v>0</v>
      </c>
      <c r="E104" s="91">
        <f>' Popunjava PO 1'!E132</f>
        <v>0</v>
      </c>
      <c r="F104" s="90"/>
      <c r="G104" s="4" t="str">
        <f>IFERROR(VLOOKUP(D104,'šifranik rezultati'!A:B,2,FALSE),"")</f>
        <v/>
      </c>
      <c r="H104" s="4"/>
      <c r="I104" s="4"/>
      <c r="J104" s="1"/>
    </row>
    <row r="105" spans="1:10" ht="30" x14ac:dyDescent="0.25">
      <c r="A105" s="4">
        <f>' Popunjava PO 1'!A133</f>
        <v>0</v>
      </c>
      <c r="B105" s="4">
        <f>' Popunjava PO 1'!N133</f>
        <v>0</v>
      </c>
      <c r="C105" s="4">
        <f>' Popunjava PO 1'!B133</f>
        <v>0</v>
      </c>
      <c r="D105" s="90">
        <f>' Popunjava PO 1'!D133</f>
        <v>0</v>
      </c>
      <c r="E105" s="91">
        <f>' Popunjava PO 1'!E133</f>
        <v>0</v>
      </c>
      <c r="F105" s="90"/>
      <c r="G105" s="4" t="str">
        <f>IFERROR(VLOOKUP(D105,'šifranik rezultati'!A:B,2,FALSE),"")</f>
        <v/>
      </c>
      <c r="H105" s="4"/>
      <c r="I105" s="4"/>
      <c r="J105" s="1"/>
    </row>
    <row r="106" spans="1:10" ht="30" x14ac:dyDescent="0.25">
      <c r="A106" s="4">
        <f>' Popunjava PO 1'!A134</f>
        <v>0</v>
      </c>
      <c r="B106" s="4">
        <f>' Popunjava PO 1'!N134</f>
        <v>0</v>
      </c>
      <c r="C106" s="4">
        <f>' Popunjava PO 1'!B134</f>
        <v>0</v>
      </c>
      <c r="D106" s="90">
        <f>' Popunjava PO 1'!D134</f>
        <v>0</v>
      </c>
      <c r="E106" s="91">
        <f>' Popunjava PO 1'!E134</f>
        <v>0</v>
      </c>
      <c r="F106" s="90"/>
      <c r="G106" s="4" t="str">
        <f>IFERROR(VLOOKUP(D106,'šifranik rezultati'!A:B,2,FALSE),"")</f>
        <v/>
      </c>
      <c r="H106" s="4"/>
      <c r="I106" s="4"/>
      <c r="J106" s="1"/>
    </row>
    <row r="107" spans="1:10" ht="30" x14ac:dyDescent="0.25">
      <c r="A107" s="4">
        <f>' Popunjava PO 1'!A135</f>
        <v>0</v>
      </c>
      <c r="B107" s="4">
        <f>' Popunjava PO 1'!N135</f>
        <v>0</v>
      </c>
      <c r="C107" s="4">
        <f>' Popunjava PO 1'!B135</f>
        <v>0</v>
      </c>
      <c r="D107" s="90">
        <f>' Popunjava PO 1'!D135</f>
        <v>0</v>
      </c>
      <c r="E107" s="91">
        <f>' Popunjava PO 1'!E135</f>
        <v>0</v>
      </c>
      <c r="F107" s="90"/>
      <c r="G107" s="4" t="str">
        <f>IFERROR(VLOOKUP(D107,'šifranik rezultati'!A:B,2,FALSE),"")</f>
        <v/>
      </c>
      <c r="H107" s="4"/>
      <c r="I107" s="4"/>
      <c r="J107" s="1"/>
    </row>
    <row r="108" spans="1:10" ht="30" x14ac:dyDescent="0.25">
      <c r="A108" s="4">
        <f>' Popunjava PO 1'!A136</f>
        <v>0</v>
      </c>
      <c r="B108" s="4">
        <f>' Popunjava PO 1'!N136</f>
        <v>0</v>
      </c>
      <c r="C108" s="4">
        <f>' Popunjava PO 1'!B136</f>
        <v>0</v>
      </c>
      <c r="D108" s="90">
        <f>' Popunjava PO 1'!D136</f>
        <v>0</v>
      </c>
      <c r="E108" s="91">
        <f>' Popunjava PO 1'!E136</f>
        <v>0</v>
      </c>
      <c r="F108" s="90"/>
      <c r="G108" s="4" t="str">
        <f>IFERROR(VLOOKUP(D108,'šifranik rezultati'!A:B,2,FALSE),"")</f>
        <v/>
      </c>
      <c r="H108" s="4"/>
      <c r="I108" s="4"/>
      <c r="J108" s="1"/>
    </row>
    <row r="109" spans="1:10" ht="30" x14ac:dyDescent="0.25">
      <c r="A109" s="4">
        <f>' Popunjava PO 1'!A137</f>
        <v>0</v>
      </c>
      <c r="B109" s="4">
        <f>' Popunjava PO 1'!N137</f>
        <v>0</v>
      </c>
      <c r="C109" s="4">
        <f>' Popunjava PO 1'!B137</f>
        <v>0</v>
      </c>
      <c r="D109" s="90">
        <f>' Popunjava PO 1'!D137</f>
        <v>0</v>
      </c>
      <c r="E109" s="91">
        <f>' Popunjava PO 1'!E137</f>
        <v>0</v>
      </c>
      <c r="F109" s="90"/>
      <c r="G109" s="4" t="str">
        <f>IFERROR(VLOOKUP(D109,'šifranik rezultati'!A:B,2,FALSE),"")</f>
        <v/>
      </c>
      <c r="H109" s="4"/>
      <c r="I109" s="4"/>
      <c r="J109" s="1"/>
    </row>
    <row r="110" spans="1:10" ht="30" x14ac:dyDescent="0.25">
      <c r="A110" s="4">
        <f>' Popunjava PO 1'!A138</f>
        <v>0</v>
      </c>
      <c r="B110" s="4">
        <f>' Popunjava PO 1'!N138</f>
        <v>0</v>
      </c>
      <c r="C110" s="4">
        <f>' Popunjava PO 1'!B138</f>
        <v>0</v>
      </c>
      <c r="D110" s="90">
        <f>' Popunjava PO 1'!D138</f>
        <v>0</v>
      </c>
      <c r="E110" s="91">
        <f>' Popunjava PO 1'!E138</f>
        <v>0</v>
      </c>
      <c r="F110" s="90"/>
      <c r="G110" s="4" t="str">
        <f>IFERROR(VLOOKUP(D110,'šifranik rezultati'!A:B,2,FALSE),"")</f>
        <v/>
      </c>
      <c r="H110" s="4"/>
      <c r="I110" s="4"/>
      <c r="J110" s="1"/>
    </row>
    <row r="111" spans="1:10" ht="30" x14ac:dyDescent="0.25">
      <c r="A111" s="4">
        <f>' Popunjava PO 1'!A139</f>
        <v>0</v>
      </c>
      <c r="B111" s="4">
        <f>' Popunjava PO 1'!N139</f>
        <v>0</v>
      </c>
      <c r="C111" s="4">
        <f>' Popunjava PO 1'!B139</f>
        <v>0</v>
      </c>
      <c r="D111" s="90">
        <f>' Popunjava PO 1'!D139</f>
        <v>0</v>
      </c>
      <c r="E111" s="91">
        <f>' Popunjava PO 1'!E139</f>
        <v>0</v>
      </c>
      <c r="F111" s="90"/>
      <c r="G111" s="4" t="str">
        <f>IFERROR(VLOOKUP(D111,'šifranik rezultati'!A:B,2,FALSE),"")</f>
        <v/>
      </c>
      <c r="H111" s="4"/>
      <c r="I111" s="4"/>
      <c r="J111" s="1"/>
    </row>
    <row r="112" spans="1:10" ht="30" x14ac:dyDescent="0.25">
      <c r="A112" s="4">
        <f>' Popunjava PO 1'!A140</f>
        <v>0</v>
      </c>
      <c r="B112" s="4">
        <f>' Popunjava PO 1'!N140</f>
        <v>0</v>
      </c>
      <c r="C112" s="4">
        <f>' Popunjava PO 1'!B140</f>
        <v>0</v>
      </c>
      <c r="D112" s="90">
        <f>' Popunjava PO 1'!D140</f>
        <v>0</v>
      </c>
      <c r="E112" s="91">
        <f>' Popunjava PO 1'!E140</f>
        <v>0</v>
      </c>
      <c r="F112" s="90"/>
      <c r="G112" s="4" t="str">
        <f>IFERROR(VLOOKUP(D112,'šifranik rezultati'!A:B,2,FALSE),"")</f>
        <v/>
      </c>
      <c r="H112" s="4"/>
      <c r="I112" s="4"/>
      <c r="J112" s="1"/>
    </row>
    <row r="113" spans="1:10" ht="30" x14ac:dyDescent="0.25">
      <c r="A113" s="4">
        <f>' Popunjava PO 1'!A141</f>
        <v>0</v>
      </c>
      <c r="B113" s="4">
        <f>' Popunjava PO 1'!N141</f>
        <v>0</v>
      </c>
      <c r="C113" s="4">
        <f>' Popunjava PO 1'!B141</f>
        <v>0</v>
      </c>
      <c r="D113" s="90">
        <f>' Popunjava PO 1'!D141</f>
        <v>0</v>
      </c>
      <c r="E113" s="91">
        <f>' Popunjava PO 1'!E141</f>
        <v>0</v>
      </c>
      <c r="F113" s="90"/>
      <c r="G113" s="4" t="str">
        <f>IFERROR(VLOOKUP(D113,'šifranik rezultati'!A:B,2,FALSE),"")</f>
        <v/>
      </c>
      <c r="H113" s="4"/>
      <c r="I113" s="4"/>
      <c r="J113" s="1"/>
    </row>
    <row r="114" spans="1:10" ht="30" x14ac:dyDescent="0.25">
      <c r="A114" s="4">
        <f>' Popunjava PO 1'!A142</f>
        <v>0</v>
      </c>
      <c r="B114" s="4">
        <f>' Popunjava PO 1'!N142</f>
        <v>0</v>
      </c>
      <c r="C114" s="4">
        <f>' Popunjava PO 1'!B142</f>
        <v>0</v>
      </c>
      <c r="D114" s="90">
        <f>' Popunjava PO 1'!D142</f>
        <v>0</v>
      </c>
      <c r="E114" s="91">
        <f>' Popunjava PO 1'!E142</f>
        <v>0</v>
      </c>
      <c r="F114" s="90"/>
      <c r="G114" s="4" t="str">
        <f>IFERROR(VLOOKUP(D114,'šifranik rezultati'!A:B,2,FALSE),"")</f>
        <v/>
      </c>
      <c r="H114" s="4"/>
      <c r="I114" s="4"/>
      <c r="J114" s="1"/>
    </row>
    <row r="115" spans="1:10" ht="30" x14ac:dyDescent="0.25">
      <c r="A115" s="4">
        <f>' Popunjava PO 1'!A143</f>
        <v>0</v>
      </c>
      <c r="B115" s="4">
        <f>' Popunjava PO 1'!N143</f>
        <v>0</v>
      </c>
      <c r="C115" s="4">
        <f>' Popunjava PO 1'!B143</f>
        <v>0</v>
      </c>
      <c r="D115" s="90">
        <f>' Popunjava PO 1'!D143</f>
        <v>0</v>
      </c>
      <c r="E115" s="91">
        <f>' Popunjava PO 1'!E143</f>
        <v>0</v>
      </c>
      <c r="F115" s="90"/>
      <c r="G115" s="4" t="str">
        <f>IFERROR(VLOOKUP(D115,'šifranik rezultati'!A:B,2,FALSE),"")</f>
        <v/>
      </c>
      <c r="H115" s="4"/>
      <c r="I115" s="4"/>
      <c r="J115" s="1"/>
    </row>
    <row r="116" spans="1:10" ht="30" x14ac:dyDescent="0.25">
      <c r="A116" s="4">
        <f>' Popunjava PO 1'!A144</f>
        <v>0</v>
      </c>
      <c r="B116" s="4">
        <f>' Popunjava PO 1'!N144</f>
        <v>0</v>
      </c>
      <c r="C116" s="4">
        <f>' Popunjava PO 1'!B144</f>
        <v>0</v>
      </c>
      <c r="D116" s="90">
        <f>' Popunjava PO 1'!D144</f>
        <v>0</v>
      </c>
      <c r="E116" s="91">
        <f>' Popunjava PO 1'!E144</f>
        <v>0</v>
      </c>
      <c r="F116" s="90"/>
      <c r="G116" s="4" t="str">
        <f>IFERROR(VLOOKUP(D116,'šifranik rezultati'!A:B,2,FALSE),"")</f>
        <v/>
      </c>
      <c r="H116" s="4"/>
      <c r="I116" s="4"/>
      <c r="J116" s="1"/>
    </row>
    <row r="117" spans="1:10" ht="30" x14ac:dyDescent="0.25">
      <c r="A117" s="4">
        <f>' Popunjava PO 1'!A145</f>
        <v>0</v>
      </c>
      <c r="B117" s="4">
        <f>' Popunjava PO 1'!N145</f>
        <v>0</v>
      </c>
      <c r="C117" s="4">
        <f>' Popunjava PO 1'!B145</f>
        <v>0</v>
      </c>
      <c r="D117" s="90">
        <f>' Popunjava PO 1'!D145</f>
        <v>0</v>
      </c>
      <c r="E117" s="91">
        <f>' Popunjava PO 1'!E145</f>
        <v>0</v>
      </c>
      <c r="F117" s="90"/>
      <c r="G117" s="4" t="str">
        <f>IFERROR(VLOOKUP(D117,'šifranik rezultati'!A:B,2,FALSE),"")</f>
        <v/>
      </c>
      <c r="H117" s="4"/>
      <c r="I117" s="4"/>
      <c r="J117" s="1"/>
    </row>
    <row r="118" spans="1:10" ht="30" x14ac:dyDescent="0.25">
      <c r="A118" s="4">
        <f>' Popunjava PO 1'!A146</f>
        <v>0</v>
      </c>
      <c r="B118" s="4">
        <f>' Popunjava PO 1'!N146</f>
        <v>0</v>
      </c>
      <c r="C118" s="4">
        <f>' Popunjava PO 1'!B146</f>
        <v>0</v>
      </c>
      <c r="D118" s="90">
        <f>' Popunjava PO 1'!D146</f>
        <v>0</v>
      </c>
      <c r="E118" s="91">
        <f>' Popunjava PO 1'!E146</f>
        <v>0</v>
      </c>
      <c r="F118" s="90"/>
      <c r="G118" s="4" t="str">
        <f>IFERROR(VLOOKUP(D118,'šifranik rezultati'!A:B,2,FALSE),"")</f>
        <v/>
      </c>
      <c r="H118" s="4"/>
      <c r="I118" s="4"/>
      <c r="J118" s="1"/>
    </row>
    <row r="119" spans="1:10" ht="30" x14ac:dyDescent="0.25">
      <c r="A119" s="4">
        <f>' Popunjava PO 1'!A147</f>
        <v>0</v>
      </c>
      <c r="B119" s="4">
        <f>' Popunjava PO 1'!N147</f>
        <v>0</v>
      </c>
      <c r="C119" s="4">
        <f>' Popunjava PO 1'!B147</f>
        <v>0</v>
      </c>
      <c r="D119" s="90">
        <f>' Popunjava PO 1'!D147</f>
        <v>0</v>
      </c>
      <c r="E119" s="91">
        <f>' Popunjava PO 1'!E147</f>
        <v>0</v>
      </c>
      <c r="F119" s="90"/>
      <c r="G119" s="4" t="str">
        <f>IFERROR(VLOOKUP(D119,'šifranik rezultati'!A:B,2,FALSE),"")</f>
        <v/>
      </c>
      <c r="H119" s="4"/>
      <c r="I119" s="4"/>
      <c r="J119" s="1"/>
    </row>
    <row r="120" spans="1:10" ht="30" x14ac:dyDescent="0.25">
      <c r="A120" s="4">
        <f>' Popunjava PO 1'!A148</f>
        <v>0</v>
      </c>
      <c r="B120" s="4">
        <f>' Popunjava PO 1'!N148</f>
        <v>0</v>
      </c>
      <c r="C120" s="4">
        <f>' Popunjava PO 1'!B148</f>
        <v>0</v>
      </c>
      <c r="D120" s="90">
        <f>' Popunjava PO 1'!D148</f>
        <v>0</v>
      </c>
      <c r="E120" s="91">
        <f>' Popunjava PO 1'!E148</f>
        <v>0</v>
      </c>
      <c r="F120" s="90"/>
      <c r="G120" s="4" t="str">
        <f>IFERROR(VLOOKUP(D120,'šifranik rezultati'!A:B,2,FALSE),"")</f>
        <v/>
      </c>
      <c r="H120" s="4"/>
      <c r="I120" s="4"/>
      <c r="J120" s="1"/>
    </row>
    <row r="121" spans="1:10" ht="30" x14ac:dyDescent="0.25">
      <c r="A121" s="4">
        <f>' Popunjava PO 1'!A149</f>
        <v>0</v>
      </c>
      <c r="B121" s="4">
        <f>' Popunjava PO 1'!N149</f>
        <v>0</v>
      </c>
      <c r="C121" s="4">
        <f>' Popunjava PO 1'!B149</f>
        <v>0</v>
      </c>
      <c r="D121" s="90">
        <f>' Popunjava PO 1'!D149</f>
        <v>0</v>
      </c>
      <c r="E121" s="91">
        <f>' Popunjava PO 1'!E149</f>
        <v>0</v>
      </c>
      <c r="F121" s="90"/>
      <c r="G121" s="4" t="str">
        <f>IFERROR(VLOOKUP(D121,'šifranik rezultati'!A:B,2,FALSE),"")</f>
        <v/>
      </c>
      <c r="H121" s="4"/>
      <c r="I121" s="4"/>
      <c r="J121" s="1"/>
    </row>
    <row r="122" spans="1:10" ht="30" x14ac:dyDescent="0.25">
      <c r="A122" s="4">
        <f>' Popunjava PO 1'!A150</f>
        <v>0</v>
      </c>
      <c r="B122" s="4">
        <f>' Popunjava PO 1'!N150</f>
        <v>0</v>
      </c>
      <c r="C122" s="4">
        <f>' Popunjava PO 1'!B150</f>
        <v>0</v>
      </c>
      <c r="D122" s="90">
        <f>' Popunjava PO 1'!D150</f>
        <v>0</v>
      </c>
      <c r="E122" s="91">
        <f>' Popunjava PO 1'!E150</f>
        <v>0</v>
      </c>
      <c r="F122" s="90"/>
      <c r="G122" s="4" t="str">
        <f>IFERROR(VLOOKUP(D122,'šifranik rezultati'!A:B,2,FALSE),"")</f>
        <v/>
      </c>
      <c r="H122" s="4"/>
      <c r="I122" s="4"/>
      <c r="J122" s="1"/>
    </row>
    <row r="123" spans="1:10" ht="30" x14ac:dyDescent="0.25">
      <c r="A123" s="4">
        <f>' Popunjava PO 1'!A151</f>
        <v>0</v>
      </c>
      <c r="B123" s="4">
        <f>' Popunjava PO 1'!N151</f>
        <v>0</v>
      </c>
      <c r="C123" s="4">
        <f>' Popunjava PO 1'!B151</f>
        <v>0</v>
      </c>
      <c r="D123" s="90">
        <f>' Popunjava PO 1'!D151</f>
        <v>0</v>
      </c>
      <c r="E123" s="91">
        <f>' Popunjava PO 1'!E151</f>
        <v>0</v>
      </c>
      <c r="F123" s="90"/>
      <c r="G123" s="4" t="str">
        <f>IFERROR(VLOOKUP(D123,'šifranik rezultati'!A:B,2,FALSE),"")</f>
        <v/>
      </c>
      <c r="H123" s="4"/>
      <c r="I123" s="4"/>
      <c r="J123" s="1"/>
    </row>
    <row r="124" spans="1:10" ht="30" x14ac:dyDescent="0.25">
      <c r="A124" s="4">
        <f>' Popunjava PO 1'!A152</f>
        <v>0</v>
      </c>
      <c r="B124" s="4">
        <f>' Popunjava PO 1'!N152</f>
        <v>0</v>
      </c>
      <c r="C124" s="4">
        <f>' Popunjava PO 1'!B152</f>
        <v>0</v>
      </c>
      <c r="D124" s="90">
        <f>' Popunjava PO 1'!D152</f>
        <v>0</v>
      </c>
      <c r="E124" s="91">
        <f>' Popunjava PO 1'!E152</f>
        <v>0</v>
      </c>
      <c r="F124" s="90"/>
      <c r="G124" s="4" t="str">
        <f>IFERROR(VLOOKUP(D124,'šifranik rezultati'!A:B,2,FALSE),"")</f>
        <v/>
      </c>
      <c r="H124" s="4"/>
      <c r="I124" s="4"/>
      <c r="J124" s="1"/>
    </row>
    <row r="125" spans="1:10" ht="30" x14ac:dyDescent="0.25">
      <c r="A125" s="4">
        <f>' Popunjava PO 1'!A153</f>
        <v>0</v>
      </c>
      <c r="B125" s="4">
        <f>' Popunjava PO 1'!N153</f>
        <v>0</v>
      </c>
      <c r="C125" s="4">
        <f>' Popunjava PO 1'!B153</f>
        <v>0</v>
      </c>
      <c r="D125" s="90">
        <f>' Popunjava PO 1'!D153</f>
        <v>0</v>
      </c>
      <c r="E125" s="91">
        <f>' Popunjava PO 1'!E153</f>
        <v>0</v>
      </c>
      <c r="F125" s="90"/>
      <c r="G125" s="4" t="str">
        <f>IFERROR(VLOOKUP(D125,'šifranik rezultati'!A:B,2,FALSE),"")</f>
        <v/>
      </c>
      <c r="H125" s="4"/>
      <c r="I125" s="4"/>
      <c r="J125" s="1"/>
    </row>
    <row r="126" spans="1:10" ht="30" x14ac:dyDescent="0.25">
      <c r="A126" s="4">
        <f>' Popunjava PO 1'!A154</f>
        <v>0</v>
      </c>
      <c r="B126" s="4">
        <f>' Popunjava PO 1'!N154</f>
        <v>0</v>
      </c>
      <c r="C126" s="4">
        <f>' Popunjava PO 1'!B154</f>
        <v>0</v>
      </c>
      <c r="D126" s="90">
        <f>' Popunjava PO 1'!D154</f>
        <v>0</v>
      </c>
      <c r="E126" s="91">
        <f>' Popunjava PO 1'!E154</f>
        <v>0</v>
      </c>
      <c r="F126" s="90"/>
      <c r="G126" s="4" t="str">
        <f>IFERROR(VLOOKUP(D126,'šifranik rezultati'!A:B,2,FALSE),"")</f>
        <v/>
      </c>
      <c r="H126" s="4"/>
      <c r="I126" s="4"/>
      <c r="J126" s="1"/>
    </row>
    <row r="127" spans="1:10" ht="30" x14ac:dyDescent="0.25">
      <c r="A127" s="4">
        <f>' Popunjava PO 1'!A155</f>
        <v>0</v>
      </c>
      <c r="B127" s="4">
        <f>' Popunjava PO 1'!N155</f>
        <v>0</v>
      </c>
      <c r="C127" s="4">
        <f>' Popunjava PO 1'!B155</f>
        <v>0</v>
      </c>
      <c r="D127" s="90">
        <f>' Popunjava PO 1'!D155</f>
        <v>0</v>
      </c>
      <c r="E127" s="91">
        <f>' Popunjava PO 1'!E155</f>
        <v>0</v>
      </c>
      <c r="F127" s="90"/>
      <c r="G127" s="4" t="str">
        <f>IFERROR(VLOOKUP(D127,'šifranik rezultati'!A:B,2,FALSE),"")</f>
        <v/>
      </c>
      <c r="H127" s="4"/>
      <c r="I127" s="4"/>
      <c r="J127" s="1"/>
    </row>
    <row r="128" spans="1:10" ht="30" x14ac:dyDescent="0.25">
      <c r="A128" s="4">
        <f>' Popunjava PO 1'!A156</f>
        <v>0</v>
      </c>
      <c r="B128" s="4">
        <f>' Popunjava PO 1'!N156</f>
        <v>0</v>
      </c>
      <c r="C128" s="4">
        <f>' Popunjava PO 1'!B156</f>
        <v>0</v>
      </c>
      <c r="D128" s="90">
        <f>' Popunjava PO 1'!D156</f>
        <v>0</v>
      </c>
      <c r="E128" s="91">
        <f>' Popunjava PO 1'!E156</f>
        <v>0</v>
      </c>
      <c r="F128" s="90"/>
      <c r="G128" s="4" t="str">
        <f>IFERROR(VLOOKUP(D128,'šifranik rezultati'!A:B,2,FALSE),"")</f>
        <v/>
      </c>
      <c r="H128" s="4"/>
      <c r="I128" s="4"/>
      <c r="J128" s="1"/>
    </row>
    <row r="129" spans="1:10" ht="30" x14ac:dyDescent="0.25">
      <c r="A129" s="4">
        <f>' Popunjava PO 1'!A157</f>
        <v>0</v>
      </c>
      <c r="B129" s="4">
        <f>' Popunjava PO 1'!N157</f>
        <v>0</v>
      </c>
      <c r="C129" s="4">
        <f>' Popunjava PO 1'!B157</f>
        <v>0</v>
      </c>
      <c r="D129" s="90">
        <f>' Popunjava PO 1'!D157</f>
        <v>0</v>
      </c>
      <c r="E129" s="91">
        <f>' Popunjava PO 1'!E157</f>
        <v>0</v>
      </c>
      <c r="F129" s="90"/>
      <c r="G129" s="4" t="str">
        <f>IFERROR(VLOOKUP(D129,'šifranik rezultati'!A:B,2,FALSE),"")</f>
        <v/>
      </c>
      <c r="H129" s="4"/>
      <c r="I129" s="4"/>
      <c r="J129" s="1"/>
    </row>
    <row r="130" spans="1:10" ht="30" x14ac:dyDescent="0.25">
      <c r="A130" s="4">
        <f>' Popunjava PO 1'!A158</f>
        <v>0</v>
      </c>
      <c r="B130" s="4">
        <f>' Popunjava PO 1'!N158</f>
        <v>0</v>
      </c>
      <c r="C130" s="4">
        <f>' Popunjava PO 1'!B158</f>
        <v>0</v>
      </c>
      <c r="D130" s="90">
        <f>' Popunjava PO 1'!D158</f>
        <v>0</v>
      </c>
      <c r="E130" s="91">
        <f>' Popunjava PO 1'!E158</f>
        <v>0</v>
      </c>
      <c r="F130" s="90"/>
      <c r="G130" s="4" t="str">
        <f>IFERROR(VLOOKUP(D130,'šifranik rezultati'!A:B,2,FALSE),"")</f>
        <v/>
      </c>
      <c r="H130" s="4"/>
      <c r="I130" s="4"/>
      <c r="J130" s="1"/>
    </row>
    <row r="131" spans="1:10" ht="30" x14ac:dyDescent="0.25">
      <c r="A131" s="4">
        <f>' Popunjava PO 1'!A159</f>
        <v>0</v>
      </c>
      <c r="B131" s="4">
        <f>' Popunjava PO 1'!N159</f>
        <v>0</v>
      </c>
      <c r="C131" s="4">
        <f>' Popunjava PO 1'!B159</f>
        <v>0</v>
      </c>
      <c r="D131" s="90">
        <f>' Popunjava PO 1'!D159</f>
        <v>0</v>
      </c>
      <c r="E131" s="91">
        <f>' Popunjava PO 1'!E159</f>
        <v>0</v>
      </c>
      <c r="F131" s="90"/>
      <c r="G131" s="4" t="str">
        <f>IFERROR(VLOOKUP(D131,'šifranik rezultati'!A:B,2,FALSE),"")</f>
        <v/>
      </c>
      <c r="H131" s="4"/>
      <c r="I131" s="4"/>
      <c r="J131" s="1"/>
    </row>
    <row r="132" spans="1:10" ht="30" x14ac:dyDescent="0.25">
      <c r="A132" s="4">
        <f>' Popunjava PO 1'!A160</f>
        <v>0</v>
      </c>
      <c r="B132" s="4">
        <f>' Popunjava PO 1'!N160</f>
        <v>0</v>
      </c>
      <c r="C132" s="4">
        <f>' Popunjava PO 1'!B160</f>
        <v>0</v>
      </c>
      <c r="D132" s="90">
        <f>' Popunjava PO 1'!D160</f>
        <v>0</v>
      </c>
      <c r="E132" s="91">
        <f>' Popunjava PO 1'!E160</f>
        <v>0</v>
      </c>
      <c r="F132" s="90"/>
      <c r="G132" s="4" t="str">
        <f>IFERROR(VLOOKUP(D132,'šifranik rezultati'!A:B,2,FALSE),"")</f>
        <v/>
      </c>
      <c r="H132" s="4"/>
      <c r="I132" s="4"/>
      <c r="J132" s="1"/>
    </row>
    <row r="133" spans="1:10" ht="30" x14ac:dyDescent="0.25">
      <c r="A133" s="4">
        <f>' Popunjava PO 1'!A161</f>
        <v>0</v>
      </c>
      <c r="B133" s="4">
        <f>' Popunjava PO 1'!N161</f>
        <v>0</v>
      </c>
      <c r="C133" s="4">
        <f>' Popunjava PO 1'!B161</f>
        <v>0</v>
      </c>
      <c r="D133" s="90">
        <f>' Popunjava PO 1'!D161</f>
        <v>0</v>
      </c>
      <c r="E133" s="91">
        <f>' Popunjava PO 1'!E161</f>
        <v>0</v>
      </c>
      <c r="F133" s="90"/>
      <c r="G133" s="4" t="str">
        <f>IFERROR(VLOOKUP(D133,'šifranik rezultati'!A:B,2,FALSE),"")</f>
        <v/>
      </c>
      <c r="H133" s="4"/>
      <c r="I133" s="4"/>
      <c r="J133" s="1"/>
    </row>
    <row r="134" spans="1:10" ht="30" x14ac:dyDescent="0.25">
      <c r="A134" s="4">
        <f>' Popunjava PO 1'!A162</f>
        <v>0</v>
      </c>
      <c r="B134" s="4">
        <f>' Popunjava PO 1'!N162</f>
        <v>0</v>
      </c>
      <c r="C134" s="4">
        <f>' Popunjava PO 1'!B162</f>
        <v>0</v>
      </c>
      <c r="D134" s="90">
        <f>' Popunjava PO 1'!D162</f>
        <v>0</v>
      </c>
      <c r="E134" s="91">
        <f>' Popunjava PO 1'!E162</f>
        <v>0</v>
      </c>
      <c r="F134" s="90"/>
      <c r="G134" s="4" t="str">
        <f>IFERROR(VLOOKUP(D134,'šifranik rezultati'!A:B,2,FALSE),"")</f>
        <v/>
      </c>
      <c r="H134" s="4"/>
      <c r="I134" s="4"/>
      <c r="J134" s="1"/>
    </row>
    <row r="135" spans="1:10" ht="30" x14ac:dyDescent="0.25">
      <c r="A135" s="4">
        <f>' Popunjava PO 1'!A163</f>
        <v>0</v>
      </c>
      <c r="B135" s="4">
        <f>' Popunjava PO 1'!N163</f>
        <v>0</v>
      </c>
      <c r="C135" s="4">
        <f>' Popunjava PO 1'!B163</f>
        <v>0</v>
      </c>
      <c r="D135" s="90">
        <f>' Popunjava PO 1'!D163</f>
        <v>0</v>
      </c>
      <c r="E135" s="91">
        <f>' Popunjava PO 1'!E163</f>
        <v>0</v>
      </c>
      <c r="F135" s="90"/>
      <c r="G135" s="4" t="str">
        <f>IFERROR(VLOOKUP(D135,'šifranik rezultati'!A:B,2,FALSE),"")</f>
        <v/>
      </c>
      <c r="H135" s="4"/>
      <c r="I135" s="4"/>
      <c r="J135" s="1"/>
    </row>
    <row r="136" spans="1:10" ht="30" x14ac:dyDescent="0.25">
      <c r="A136" s="4">
        <f>' Popunjava PO 1'!A164</f>
        <v>0</v>
      </c>
      <c r="B136" s="4">
        <f>' Popunjava PO 1'!N164</f>
        <v>0</v>
      </c>
      <c r="C136" s="4">
        <f>' Popunjava PO 1'!B164</f>
        <v>0</v>
      </c>
      <c r="D136" s="90">
        <f>' Popunjava PO 1'!D164</f>
        <v>0</v>
      </c>
      <c r="E136" s="91">
        <f>' Popunjava PO 1'!E164</f>
        <v>0</v>
      </c>
      <c r="F136" s="90"/>
      <c r="G136" s="4" t="str">
        <f>IFERROR(VLOOKUP(D136,'šifranik rezultati'!A:B,2,FALSE),"")</f>
        <v/>
      </c>
      <c r="H136" s="4"/>
      <c r="I136" s="4"/>
      <c r="J136" s="1"/>
    </row>
    <row r="137" spans="1:10" ht="30" x14ac:dyDescent="0.25">
      <c r="A137" s="4">
        <f>' Popunjava PO 1'!A165</f>
        <v>0</v>
      </c>
      <c r="B137" s="4">
        <f>' Popunjava PO 1'!N165</f>
        <v>0</v>
      </c>
      <c r="C137" s="4">
        <f>' Popunjava PO 1'!B165</f>
        <v>0</v>
      </c>
      <c r="D137" s="90">
        <f>' Popunjava PO 1'!D165</f>
        <v>0</v>
      </c>
      <c r="E137" s="91">
        <f>' Popunjava PO 1'!E165</f>
        <v>0</v>
      </c>
      <c r="F137" s="90"/>
      <c r="G137" s="4" t="str">
        <f>IFERROR(VLOOKUP(D137,'šifranik rezultati'!A:B,2,FALSE),"")</f>
        <v/>
      </c>
      <c r="H137" s="4"/>
      <c r="I137" s="4"/>
      <c r="J137" s="1"/>
    </row>
    <row r="138" spans="1:10" ht="30" x14ac:dyDescent="0.25">
      <c r="A138" s="4">
        <f>' Popunjava PO 1'!A166</f>
        <v>0</v>
      </c>
      <c r="B138" s="4">
        <f>' Popunjava PO 1'!N166</f>
        <v>0</v>
      </c>
      <c r="C138" s="4">
        <f>' Popunjava PO 1'!B166</f>
        <v>0</v>
      </c>
      <c r="D138" s="90">
        <f>' Popunjava PO 1'!D166</f>
        <v>0</v>
      </c>
      <c r="E138" s="91">
        <f>' Popunjava PO 1'!E166</f>
        <v>0</v>
      </c>
      <c r="F138" s="90"/>
      <c r="G138" s="4" t="str">
        <f>IFERROR(VLOOKUP(D138,'šifranik rezultati'!A:B,2,FALSE),"")</f>
        <v/>
      </c>
      <c r="H138" s="4"/>
      <c r="I138" s="4"/>
      <c r="J138" s="1"/>
    </row>
    <row r="139" spans="1:10" ht="30" x14ac:dyDescent="0.25">
      <c r="A139" s="4">
        <f>' Popunjava PO 1'!A167</f>
        <v>0</v>
      </c>
      <c r="B139" s="4">
        <f>' Popunjava PO 1'!N167</f>
        <v>0</v>
      </c>
      <c r="C139" s="4">
        <f>' Popunjava PO 1'!B167</f>
        <v>0</v>
      </c>
      <c r="D139" s="90">
        <f>' Popunjava PO 1'!D167</f>
        <v>0</v>
      </c>
      <c r="E139" s="91">
        <f>' Popunjava PO 1'!E167</f>
        <v>0</v>
      </c>
      <c r="F139" s="90"/>
      <c r="G139" s="4" t="str">
        <f>IFERROR(VLOOKUP(D139,'šifranik rezultati'!A:B,2,FALSE),"")</f>
        <v/>
      </c>
      <c r="H139" s="4"/>
      <c r="I139" s="4"/>
      <c r="J139" s="1"/>
    </row>
    <row r="140" spans="1:10" ht="30" x14ac:dyDescent="0.25">
      <c r="A140" s="4">
        <f>' Popunjava PO 1'!A168</f>
        <v>0</v>
      </c>
      <c r="B140" s="4">
        <f>' Popunjava PO 1'!N168</f>
        <v>0</v>
      </c>
      <c r="C140" s="4">
        <f>' Popunjava PO 1'!B168</f>
        <v>0</v>
      </c>
      <c r="D140" s="90">
        <f>' Popunjava PO 1'!D168</f>
        <v>0</v>
      </c>
      <c r="E140" s="91">
        <f>' Popunjava PO 1'!E168</f>
        <v>0</v>
      </c>
      <c r="F140" s="90"/>
      <c r="G140" s="4" t="str">
        <f>IFERROR(VLOOKUP(D140,'šifranik rezultati'!A:B,2,FALSE),"")</f>
        <v/>
      </c>
      <c r="H140" s="4"/>
      <c r="I140" s="4"/>
      <c r="J140" s="1"/>
    </row>
    <row r="141" spans="1:10" ht="30" x14ac:dyDescent="0.25">
      <c r="A141" s="4">
        <f>' Popunjava PO 1'!A169</f>
        <v>0</v>
      </c>
      <c r="B141" s="4">
        <f>' Popunjava PO 1'!N169</f>
        <v>0</v>
      </c>
      <c r="C141" s="4">
        <f>' Popunjava PO 1'!B169</f>
        <v>0</v>
      </c>
      <c r="D141" s="90">
        <f>' Popunjava PO 1'!D169</f>
        <v>0</v>
      </c>
      <c r="E141" s="91">
        <f>' Popunjava PO 1'!E169</f>
        <v>0</v>
      </c>
      <c r="F141" s="90"/>
      <c r="G141" s="4" t="str">
        <f>IFERROR(VLOOKUP(D141,'šifranik rezultati'!A:B,2,FALSE),"")</f>
        <v/>
      </c>
      <c r="H141" s="4"/>
      <c r="I141" s="4"/>
      <c r="J141" s="1"/>
    </row>
    <row r="142" spans="1:10" ht="30" x14ac:dyDescent="0.25">
      <c r="A142" s="4">
        <f>' Popunjava PO 1'!A170</f>
        <v>0</v>
      </c>
      <c r="B142" s="4">
        <f>' Popunjava PO 1'!N170</f>
        <v>0</v>
      </c>
      <c r="C142" s="4">
        <f>' Popunjava PO 1'!B170</f>
        <v>0</v>
      </c>
      <c r="D142" s="90">
        <f>' Popunjava PO 1'!D170</f>
        <v>0</v>
      </c>
      <c r="E142" s="91">
        <f>' Popunjava PO 1'!E170</f>
        <v>0</v>
      </c>
      <c r="F142" s="90"/>
      <c r="G142" s="4" t="str">
        <f>IFERROR(VLOOKUP(D142,'šifranik rezultati'!A:B,2,FALSE),"")</f>
        <v/>
      </c>
      <c r="H142" s="4"/>
      <c r="I142" s="4"/>
      <c r="J142" s="1"/>
    </row>
    <row r="143" spans="1:10" ht="30" x14ac:dyDescent="0.25">
      <c r="A143" s="4">
        <f>' Popunjava PO 1'!A171</f>
        <v>0</v>
      </c>
      <c r="B143" s="4">
        <f>' Popunjava PO 1'!N171</f>
        <v>0</v>
      </c>
      <c r="C143" s="4">
        <f>' Popunjava PO 1'!B171</f>
        <v>0</v>
      </c>
      <c r="D143" s="90">
        <f>' Popunjava PO 1'!D171</f>
        <v>0</v>
      </c>
      <c r="E143" s="91">
        <f>' Popunjava PO 1'!E171</f>
        <v>0</v>
      </c>
      <c r="F143" s="90"/>
      <c r="G143" s="4" t="str">
        <f>IFERROR(VLOOKUP(D143,'šifranik rezultati'!A:B,2,FALSE),"")</f>
        <v/>
      </c>
      <c r="H143" s="4"/>
      <c r="I143" s="4"/>
      <c r="J143" s="1"/>
    </row>
    <row r="144" spans="1:10" ht="30" x14ac:dyDescent="0.25">
      <c r="A144" s="4">
        <f>' Popunjava PO 1'!A172</f>
        <v>0</v>
      </c>
      <c r="B144" s="4">
        <f>' Popunjava PO 1'!N172</f>
        <v>0</v>
      </c>
      <c r="C144" s="4">
        <f>' Popunjava PO 1'!B172</f>
        <v>0</v>
      </c>
      <c r="D144" s="90">
        <f>' Popunjava PO 1'!D172</f>
        <v>0</v>
      </c>
      <c r="E144" s="91">
        <f>' Popunjava PO 1'!E172</f>
        <v>0</v>
      </c>
      <c r="F144" s="90"/>
      <c r="G144" s="4" t="str">
        <f>IFERROR(VLOOKUP(D144,'šifranik rezultati'!A:B,2,FALSE),"")</f>
        <v/>
      </c>
      <c r="H144" s="4"/>
      <c r="I144" s="4"/>
      <c r="J144" s="1"/>
    </row>
    <row r="145" spans="1:10" ht="30" x14ac:dyDescent="0.25">
      <c r="A145" s="4">
        <f>' Popunjava PO 1'!A173</f>
        <v>0</v>
      </c>
      <c r="B145" s="4">
        <f>' Popunjava PO 1'!N173</f>
        <v>0</v>
      </c>
      <c r="C145" s="4">
        <f>' Popunjava PO 1'!B173</f>
        <v>0</v>
      </c>
      <c r="D145" s="90">
        <f>' Popunjava PO 1'!D173</f>
        <v>0</v>
      </c>
      <c r="E145" s="91">
        <f>' Popunjava PO 1'!E173</f>
        <v>0</v>
      </c>
      <c r="F145" s="90"/>
      <c r="G145" s="4" t="str">
        <f>IFERROR(VLOOKUP(D145,'šifranik rezultati'!A:B,2,FALSE),"")</f>
        <v/>
      </c>
      <c r="H145" s="4"/>
      <c r="I145" s="4"/>
      <c r="J145" s="1"/>
    </row>
    <row r="146" spans="1:10" ht="30" x14ac:dyDescent="0.25">
      <c r="A146" s="4">
        <f>' Popunjava PO 1'!A174</f>
        <v>0</v>
      </c>
      <c r="B146" s="4">
        <f>' Popunjava PO 1'!N174</f>
        <v>0</v>
      </c>
      <c r="C146" s="4">
        <f>' Popunjava PO 1'!B174</f>
        <v>0</v>
      </c>
      <c r="D146" s="90">
        <f>' Popunjava PO 1'!D174</f>
        <v>0</v>
      </c>
      <c r="E146" s="91">
        <f>' Popunjava PO 1'!E174</f>
        <v>0</v>
      </c>
      <c r="F146" s="90"/>
      <c r="G146" s="4" t="str">
        <f>IFERROR(VLOOKUP(D146,'šifranik rezultati'!A:B,2,FALSE),"")</f>
        <v/>
      </c>
      <c r="H146" s="4"/>
      <c r="I146" s="4"/>
      <c r="J146" s="1"/>
    </row>
    <row r="147" spans="1:10" ht="30" x14ac:dyDescent="0.25">
      <c r="A147" s="4">
        <f>' Popunjava PO 1'!A175</f>
        <v>0</v>
      </c>
      <c r="B147" s="4">
        <f>' Popunjava PO 1'!N175</f>
        <v>0</v>
      </c>
      <c r="C147" s="4">
        <f>' Popunjava PO 1'!B175</f>
        <v>0</v>
      </c>
      <c r="D147" s="90">
        <f>' Popunjava PO 1'!D175</f>
        <v>0</v>
      </c>
      <c r="E147" s="91">
        <f>' Popunjava PO 1'!E175</f>
        <v>0</v>
      </c>
      <c r="F147" s="90"/>
      <c r="G147" s="4" t="str">
        <f>IFERROR(VLOOKUP(D147,'šifranik rezultati'!A:B,2,FALSE),"")</f>
        <v/>
      </c>
      <c r="H147" s="4"/>
      <c r="I147" s="4"/>
      <c r="J147" s="1"/>
    </row>
    <row r="148" spans="1:10" ht="30" x14ac:dyDescent="0.25">
      <c r="A148" s="4">
        <f>' Popunjava PO 1'!A176</f>
        <v>0</v>
      </c>
      <c r="B148" s="4">
        <f>' Popunjava PO 1'!N176</f>
        <v>0</v>
      </c>
      <c r="C148" s="4">
        <f>' Popunjava PO 1'!B176</f>
        <v>0</v>
      </c>
      <c r="D148" s="90">
        <f>' Popunjava PO 1'!D176</f>
        <v>0</v>
      </c>
      <c r="E148" s="91">
        <f>' Popunjava PO 1'!E176</f>
        <v>0</v>
      </c>
      <c r="F148" s="90"/>
      <c r="G148" s="4" t="str">
        <f>IFERROR(VLOOKUP(D148,'šifranik rezultati'!A:B,2,FALSE),"")</f>
        <v/>
      </c>
      <c r="H148" s="4"/>
      <c r="I148" s="4"/>
      <c r="J148" s="1"/>
    </row>
    <row r="149" spans="1:10" ht="30" x14ac:dyDescent="0.25">
      <c r="A149" s="4">
        <f>' Popunjava PO 1'!A177</f>
        <v>0</v>
      </c>
      <c r="B149" s="4">
        <f>' Popunjava PO 1'!N177</f>
        <v>0</v>
      </c>
      <c r="C149" s="4">
        <f>' Popunjava PO 1'!B177</f>
        <v>0</v>
      </c>
      <c r="D149" s="90">
        <f>' Popunjava PO 1'!D177</f>
        <v>0</v>
      </c>
      <c r="E149" s="91">
        <f>' Popunjava PO 1'!E177</f>
        <v>0</v>
      </c>
      <c r="F149" s="90"/>
      <c r="G149" s="4" t="str">
        <f>IFERROR(VLOOKUP(D149,'šifranik rezultati'!A:B,2,FALSE),"")</f>
        <v/>
      </c>
      <c r="H149" s="4"/>
      <c r="I149" s="4"/>
      <c r="J149" s="1"/>
    </row>
    <row r="150" spans="1:10" ht="30" x14ac:dyDescent="0.25">
      <c r="A150" s="4">
        <f>' Popunjava PO 1'!A178</f>
        <v>0</v>
      </c>
      <c r="B150" s="4">
        <f>' Popunjava PO 1'!N178</f>
        <v>0</v>
      </c>
      <c r="C150" s="4">
        <f>' Popunjava PO 1'!B178</f>
        <v>0</v>
      </c>
      <c r="D150" s="90">
        <f>' Popunjava PO 1'!D178</f>
        <v>0</v>
      </c>
      <c r="E150" s="91">
        <f>' Popunjava PO 1'!E178</f>
        <v>0</v>
      </c>
      <c r="F150" s="90"/>
      <c r="G150" s="4" t="str">
        <f>IFERROR(VLOOKUP(D150,'šifranik rezultati'!A:B,2,FALSE),"")</f>
        <v/>
      </c>
      <c r="H150" s="4"/>
      <c r="I150" s="4"/>
      <c r="J150" s="1"/>
    </row>
    <row r="151" spans="1:10" ht="30" x14ac:dyDescent="0.25">
      <c r="A151" s="4">
        <f>' Popunjava PO 1'!A179</f>
        <v>0</v>
      </c>
      <c r="B151" s="4">
        <f>' Popunjava PO 1'!N179</f>
        <v>0</v>
      </c>
      <c r="C151" s="4">
        <f>' Popunjava PO 1'!B179</f>
        <v>0</v>
      </c>
      <c r="D151" s="90">
        <f>' Popunjava PO 1'!D179</f>
        <v>0</v>
      </c>
      <c r="E151" s="91">
        <f>' Popunjava PO 1'!E179</f>
        <v>0</v>
      </c>
      <c r="F151" s="90"/>
      <c r="G151" s="4" t="str">
        <f>IFERROR(VLOOKUP(D151,'šifranik rezultati'!A:B,2,FALSE),"")</f>
        <v/>
      </c>
      <c r="H151" s="4"/>
      <c r="I151" s="4"/>
      <c r="J151" s="1"/>
    </row>
    <row r="152" spans="1:10" ht="30" x14ac:dyDescent="0.25">
      <c r="A152" s="4">
        <f>' Popunjava PO 1'!A180</f>
        <v>0</v>
      </c>
      <c r="B152" s="4">
        <f>' Popunjava PO 1'!N180</f>
        <v>0</v>
      </c>
      <c r="C152" s="4">
        <f>' Popunjava PO 1'!B180</f>
        <v>0</v>
      </c>
      <c r="D152" s="90">
        <f>' Popunjava PO 1'!D180</f>
        <v>0</v>
      </c>
      <c r="E152" s="91">
        <f>' Popunjava PO 1'!E180</f>
        <v>0</v>
      </c>
      <c r="F152" s="90"/>
      <c r="G152" s="4" t="str">
        <f>IFERROR(VLOOKUP(D152,'šifranik rezultati'!A:B,2,FALSE),"")</f>
        <v/>
      </c>
      <c r="H152" s="4"/>
      <c r="I152" s="4"/>
      <c r="J152" s="1"/>
    </row>
    <row r="153" spans="1:10" ht="30" x14ac:dyDescent="0.25">
      <c r="A153" s="4">
        <f>' Popunjava PO 1'!A181</f>
        <v>0</v>
      </c>
      <c r="B153" s="4">
        <f>' Popunjava PO 1'!N181</f>
        <v>0</v>
      </c>
      <c r="C153" s="4">
        <f>' Popunjava PO 1'!B181</f>
        <v>0</v>
      </c>
      <c r="D153" s="90">
        <f>' Popunjava PO 1'!D181</f>
        <v>0</v>
      </c>
      <c r="E153" s="91">
        <f>' Popunjava PO 1'!E181</f>
        <v>0</v>
      </c>
      <c r="F153" s="90"/>
      <c r="G153" s="4" t="str">
        <f>IFERROR(VLOOKUP(D153,'šifranik rezultati'!A:B,2,FALSE),"")</f>
        <v/>
      </c>
      <c r="H153" s="4"/>
      <c r="I153" s="4"/>
      <c r="J153" s="1"/>
    </row>
    <row r="154" spans="1:10" ht="30" x14ac:dyDescent="0.25">
      <c r="A154" s="4">
        <f>' Popunjava PO 1'!A182</f>
        <v>0</v>
      </c>
      <c r="B154" s="4">
        <f>' Popunjava PO 1'!N182</f>
        <v>0</v>
      </c>
      <c r="C154" s="4">
        <f>' Popunjava PO 1'!B182</f>
        <v>0</v>
      </c>
      <c r="D154" s="90">
        <f>' Popunjava PO 1'!D182</f>
        <v>0</v>
      </c>
      <c r="E154" s="91">
        <f>' Popunjava PO 1'!E182</f>
        <v>0</v>
      </c>
      <c r="F154" s="90"/>
      <c r="G154" s="4" t="str">
        <f>IFERROR(VLOOKUP(D154,'šifranik rezultati'!A:B,2,FALSE),"")</f>
        <v/>
      </c>
      <c r="H154" s="4"/>
      <c r="I154" s="4"/>
      <c r="J154" s="1"/>
    </row>
    <row r="155" spans="1:10" ht="30" x14ac:dyDescent="0.25">
      <c r="A155" s="4">
        <f>' Popunjava PO 1'!A183</f>
        <v>0</v>
      </c>
      <c r="B155" s="4">
        <f>' Popunjava PO 1'!N183</f>
        <v>0</v>
      </c>
      <c r="C155" s="4">
        <f>' Popunjava PO 1'!B183</f>
        <v>0</v>
      </c>
      <c r="D155" s="90">
        <f>' Popunjava PO 1'!D183</f>
        <v>0</v>
      </c>
      <c r="E155" s="91">
        <f>' Popunjava PO 1'!E183</f>
        <v>0</v>
      </c>
      <c r="F155" s="90"/>
      <c r="G155" s="4" t="str">
        <f>IFERROR(VLOOKUP(D155,'šifranik rezultati'!A:B,2,FALSE),"")</f>
        <v/>
      </c>
      <c r="H155" s="4"/>
      <c r="I155" s="4"/>
      <c r="J155" s="1"/>
    </row>
    <row r="156" spans="1:10" ht="30" x14ac:dyDescent="0.25">
      <c r="A156" s="4">
        <f>' Popunjava PO 1'!A184</f>
        <v>0</v>
      </c>
      <c r="B156" s="4">
        <f>' Popunjava PO 1'!N184</f>
        <v>0</v>
      </c>
      <c r="C156" s="4">
        <f>' Popunjava PO 1'!B184</f>
        <v>0</v>
      </c>
      <c r="D156" s="90">
        <f>' Popunjava PO 1'!D184</f>
        <v>0</v>
      </c>
      <c r="E156" s="91">
        <f>' Popunjava PO 1'!E184</f>
        <v>0</v>
      </c>
      <c r="F156" s="90"/>
      <c r="G156" s="4" t="str">
        <f>IFERROR(VLOOKUP(D156,'šifranik rezultati'!A:B,2,FALSE),"")</f>
        <v/>
      </c>
      <c r="H156" s="4"/>
      <c r="I156" s="4"/>
      <c r="J156" s="1"/>
    </row>
    <row r="157" spans="1:10" ht="30" x14ac:dyDescent="0.25">
      <c r="A157" s="4">
        <f>' Popunjava PO 1'!A185</f>
        <v>0</v>
      </c>
      <c r="B157" s="4">
        <f>' Popunjava PO 1'!N185</f>
        <v>0</v>
      </c>
      <c r="C157" s="4">
        <f>' Popunjava PO 1'!B185</f>
        <v>0</v>
      </c>
      <c r="D157" s="90">
        <f>' Popunjava PO 1'!D185</f>
        <v>0</v>
      </c>
      <c r="E157" s="91">
        <f>' Popunjava PO 1'!E185</f>
        <v>0</v>
      </c>
      <c r="F157" s="90"/>
      <c r="G157" s="4" t="str">
        <f>IFERROR(VLOOKUP(D157,'šifranik rezultati'!A:B,2,FALSE),"")</f>
        <v/>
      </c>
      <c r="H157" s="4"/>
      <c r="I157" s="4"/>
      <c r="J157" s="1"/>
    </row>
    <row r="158" spans="1:10" ht="30" x14ac:dyDescent="0.25">
      <c r="A158" s="4">
        <f>' Popunjava PO 1'!A186</f>
        <v>0</v>
      </c>
      <c r="B158" s="4">
        <f>' Popunjava PO 1'!N186</f>
        <v>0</v>
      </c>
      <c r="C158" s="4">
        <f>' Popunjava PO 1'!B186</f>
        <v>0</v>
      </c>
      <c r="D158" s="90">
        <f>' Popunjava PO 1'!D186</f>
        <v>0</v>
      </c>
      <c r="E158" s="91">
        <f>' Popunjava PO 1'!E186</f>
        <v>0</v>
      </c>
      <c r="F158" s="90"/>
      <c r="G158" s="4" t="str">
        <f>IFERROR(VLOOKUP(D158,'šifranik rezultati'!A:B,2,FALSE),"")</f>
        <v/>
      </c>
      <c r="H158" s="4"/>
      <c r="I158" s="4"/>
      <c r="J158" s="1"/>
    </row>
    <row r="159" spans="1:10" ht="30" x14ac:dyDescent="0.25">
      <c r="A159" s="4">
        <f>' Popunjava PO 1'!A187</f>
        <v>0</v>
      </c>
      <c r="B159" s="4">
        <f>' Popunjava PO 1'!N187</f>
        <v>0</v>
      </c>
      <c r="C159" s="4">
        <f>' Popunjava PO 1'!B187</f>
        <v>0</v>
      </c>
      <c r="D159" s="90">
        <f>' Popunjava PO 1'!D187</f>
        <v>0</v>
      </c>
      <c r="E159" s="91">
        <f>' Popunjava PO 1'!E187</f>
        <v>0</v>
      </c>
      <c r="F159" s="90"/>
      <c r="G159" s="4" t="str">
        <f>IFERROR(VLOOKUP(D159,'šifranik rezultati'!A:B,2,FALSE),"")</f>
        <v/>
      </c>
      <c r="H159" s="4"/>
      <c r="I159" s="4"/>
      <c r="J159" s="1"/>
    </row>
    <row r="160" spans="1:10" ht="30" x14ac:dyDescent="0.25">
      <c r="A160" s="4">
        <f>' Popunjava PO 1'!A188</f>
        <v>0</v>
      </c>
      <c r="B160" s="4">
        <f>' Popunjava PO 1'!N188</f>
        <v>0</v>
      </c>
      <c r="C160" s="4">
        <f>' Popunjava PO 1'!B188</f>
        <v>0</v>
      </c>
      <c r="D160" s="90">
        <f>' Popunjava PO 1'!D188</f>
        <v>0</v>
      </c>
      <c r="E160" s="91">
        <f>' Popunjava PO 1'!E188</f>
        <v>0</v>
      </c>
      <c r="F160" s="90"/>
      <c r="G160" s="4" t="str">
        <f>IFERROR(VLOOKUP(D160,'šifranik rezultati'!A:B,2,FALSE),"")</f>
        <v/>
      </c>
      <c r="H160" s="4"/>
      <c r="I160" s="4"/>
      <c r="J160" s="1"/>
    </row>
    <row r="161" spans="1:10" ht="30" x14ac:dyDescent="0.25">
      <c r="A161" s="4">
        <f>' Popunjava PO 1'!A189</f>
        <v>0</v>
      </c>
      <c r="B161" s="4">
        <f>' Popunjava PO 1'!N189</f>
        <v>0</v>
      </c>
      <c r="C161" s="4">
        <f>' Popunjava PO 1'!B189</f>
        <v>0</v>
      </c>
      <c r="D161" s="90">
        <f>' Popunjava PO 1'!D189</f>
        <v>0</v>
      </c>
      <c r="E161" s="91">
        <f>' Popunjava PO 1'!E189</f>
        <v>0</v>
      </c>
      <c r="F161" s="90"/>
      <c r="G161" s="4" t="str">
        <f>IFERROR(VLOOKUP(D161,'šifranik rezultati'!A:B,2,FALSE),"")</f>
        <v/>
      </c>
      <c r="H161" s="4"/>
      <c r="I161" s="4"/>
      <c r="J161" s="1"/>
    </row>
    <row r="162" spans="1:10" ht="30" x14ac:dyDescent="0.25">
      <c r="A162" s="4">
        <f>' Popunjava PO 1'!A190</f>
        <v>0</v>
      </c>
      <c r="B162" s="4">
        <f>' Popunjava PO 1'!N190</f>
        <v>0</v>
      </c>
      <c r="C162" s="4">
        <f>' Popunjava PO 1'!B190</f>
        <v>0</v>
      </c>
      <c r="D162" s="90">
        <f>' Popunjava PO 1'!D190</f>
        <v>0</v>
      </c>
      <c r="E162" s="91">
        <f>' Popunjava PO 1'!E190</f>
        <v>0</v>
      </c>
      <c r="F162" s="90"/>
      <c r="G162" s="4" t="str">
        <f>IFERROR(VLOOKUP(D162,'šifranik rezultati'!A:B,2,FALSE),"")</f>
        <v/>
      </c>
      <c r="H162" s="4"/>
      <c r="I162" s="4"/>
      <c r="J162" s="1"/>
    </row>
    <row r="163" spans="1:10" ht="30" x14ac:dyDescent="0.25">
      <c r="A163" s="4">
        <f>' Popunjava PO 1'!A191</f>
        <v>0</v>
      </c>
      <c r="B163" s="4">
        <f>' Popunjava PO 1'!N191</f>
        <v>0</v>
      </c>
      <c r="C163" s="4">
        <f>' Popunjava PO 1'!B191</f>
        <v>0</v>
      </c>
      <c r="D163" s="90">
        <f>' Popunjava PO 1'!D191</f>
        <v>0</v>
      </c>
      <c r="E163" s="91">
        <f>' Popunjava PO 1'!E191</f>
        <v>0</v>
      </c>
      <c r="F163" s="90"/>
      <c r="G163" s="4" t="str">
        <f>IFERROR(VLOOKUP(D163,'šifranik rezultati'!A:B,2,FALSE),"")</f>
        <v/>
      </c>
      <c r="H163" s="4"/>
      <c r="I163" s="4"/>
      <c r="J163" s="1"/>
    </row>
    <row r="164" spans="1:10" ht="30" x14ac:dyDescent="0.25">
      <c r="A164" s="4">
        <f>' Popunjava PO 1'!A192</f>
        <v>0</v>
      </c>
      <c r="B164" s="4">
        <f>' Popunjava PO 1'!N192</f>
        <v>0</v>
      </c>
      <c r="C164" s="4">
        <f>' Popunjava PO 1'!B192</f>
        <v>0</v>
      </c>
      <c r="D164" s="90">
        <f>' Popunjava PO 1'!D192</f>
        <v>0</v>
      </c>
      <c r="E164" s="91">
        <f>' Popunjava PO 1'!E192</f>
        <v>0</v>
      </c>
      <c r="F164" s="90"/>
      <c r="G164" s="4" t="str">
        <f>IFERROR(VLOOKUP(D164,'šifranik rezultati'!A:B,2,FALSE),"")</f>
        <v/>
      </c>
      <c r="H164" s="4"/>
      <c r="I164" s="4"/>
      <c r="J164" s="1"/>
    </row>
    <row r="165" spans="1:10" ht="30" x14ac:dyDescent="0.25">
      <c r="A165" s="4">
        <f>' Popunjava PO 1'!A193</f>
        <v>0</v>
      </c>
      <c r="B165" s="4">
        <f>' Popunjava PO 1'!N193</f>
        <v>0</v>
      </c>
      <c r="C165" s="4">
        <f>' Popunjava PO 1'!B193</f>
        <v>0</v>
      </c>
      <c r="D165" s="90">
        <f>' Popunjava PO 1'!D193</f>
        <v>0</v>
      </c>
      <c r="E165" s="91">
        <f>' Popunjava PO 1'!E193</f>
        <v>0</v>
      </c>
      <c r="F165" s="90"/>
      <c r="G165" s="4" t="str">
        <f>IFERROR(VLOOKUP(D165,'šifranik rezultati'!A:B,2,FALSE),"")</f>
        <v/>
      </c>
      <c r="H165" s="4"/>
      <c r="I165" s="4"/>
      <c r="J165" s="1"/>
    </row>
    <row r="166" spans="1:10" ht="30" x14ac:dyDescent="0.25">
      <c r="A166" s="4">
        <f>' Popunjava PO 1'!A194</f>
        <v>0</v>
      </c>
      <c r="B166" s="4">
        <f>' Popunjava PO 1'!N194</f>
        <v>0</v>
      </c>
      <c r="C166" s="4">
        <f>' Popunjava PO 1'!B194</f>
        <v>0</v>
      </c>
      <c r="D166" s="90">
        <f>' Popunjava PO 1'!D194</f>
        <v>0</v>
      </c>
      <c r="E166" s="91">
        <f>' Popunjava PO 1'!E194</f>
        <v>0</v>
      </c>
      <c r="F166" s="90"/>
      <c r="G166" s="4" t="str">
        <f>IFERROR(VLOOKUP(D166,'šifranik rezultati'!A:B,2,FALSE),"")</f>
        <v/>
      </c>
      <c r="H166" s="4"/>
      <c r="I166" s="4"/>
      <c r="J166" s="1"/>
    </row>
    <row r="167" spans="1:10" ht="30" x14ac:dyDescent="0.25">
      <c r="A167" s="4">
        <f>' Popunjava PO 1'!A195</f>
        <v>0</v>
      </c>
      <c r="B167" s="4">
        <f>' Popunjava PO 1'!N195</f>
        <v>0</v>
      </c>
      <c r="C167" s="4">
        <f>' Popunjava PO 1'!B195</f>
        <v>0</v>
      </c>
      <c r="D167" s="90">
        <f>' Popunjava PO 1'!D195</f>
        <v>0</v>
      </c>
      <c r="E167" s="91">
        <f>' Popunjava PO 1'!E195</f>
        <v>0</v>
      </c>
      <c r="F167" s="90"/>
      <c r="G167" s="4" t="str">
        <f>IFERROR(VLOOKUP(D167,'šifranik rezultati'!A:B,2,FALSE),"")</f>
        <v/>
      </c>
      <c r="H167" s="4"/>
      <c r="I167" s="4"/>
      <c r="J167" s="1"/>
    </row>
    <row r="168" spans="1:10" ht="30" x14ac:dyDescent="0.25">
      <c r="A168" s="4">
        <f>' Popunjava PO 1'!A196</f>
        <v>0</v>
      </c>
      <c r="B168" s="4">
        <f>' Popunjava PO 1'!N196</f>
        <v>0</v>
      </c>
      <c r="C168" s="4">
        <f>' Popunjava PO 1'!B196</f>
        <v>0</v>
      </c>
      <c r="D168" s="90">
        <f>' Popunjava PO 1'!D196</f>
        <v>0</v>
      </c>
      <c r="E168" s="91">
        <f>' Popunjava PO 1'!E196</f>
        <v>0</v>
      </c>
      <c r="F168" s="90"/>
      <c r="G168" s="4" t="str">
        <f>IFERROR(VLOOKUP(D168,'šifranik rezultati'!A:B,2,FALSE),"")</f>
        <v/>
      </c>
      <c r="H168" s="4"/>
      <c r="I168" s="4"/>
      <c r="J168" s="1"/>
    </row>
    <row r="169" spans="1:10" ht="30" x14ac:dyDescent="0.25">
      <c r="A169" s="4">
        <f>' Popunjava PO 1'!A197</f>
        <v>0</v>
      </c>
      <c r="B169" s="4">
        <f>' Popunjava PO 1'!N197</f>
        <v>0</v>
      </c>
      <c r="C169" s="4">
        <f>' Popunjava PO 1'!B197</f>
        <v>0</v>
      </c>
      <c r="D169" s="90">
        <f>' Popunjava PO 1'!D197</f>
        <v>0</v>
      </c>
      <c r="E169" s="91">
        <f>' Popunjava PO 1'!E197</f>
        <v>0</v>
      </c>
      <c r="F169" s="90"/>
      <c r="G169" s="4" t="str">
        <f>IFERROR(VLOOKUP(D169,'šifranik rezultati'!A:B,2,FALSE),"")</f>
        <v/>
      </c>
      <c r="H169" s="4"/>
      <c r="I169" s="4"/>
      <c r="J169" s="1"/>
    </row>
    <row r="170" spans="1:10" ht="30" x14ac:dyDescent="0.25">
      <c r="A170" s="4">
        <f>' Popunjava PO 1'!A198</f>
        <v>0</v>
      </c>
      <c r="B170" s="4">
        <f>' Popunjava PO 1'!N198</f>
        <v>0</v>
      </c>
      <c r="C170" s="4">
        <f>' Popunjava PO 1'!B198</f>
        <v>0</v>
      </c>
      <c r="D170" s="90">
        <f>' Popunjava PO 1'!D198</f>
        <v>0</v>
      </c>
      <c r="E170" s="91">
        <f>' Popunjava PO 1'!E198</f>
        <v>0</v>
      </c>
      <c r="F170" s="90"/>
      <c r="G170" s="4" t="str">
        <f>IFERROR(VLOOKUP(D170,'šifranik rezultati'!A:B,2,FALSE),"")</f>
        <v/>
      </c>
      <c r="H170" s="4"/>
      <c r="I170" s="4"/>
      <c r="J170" s="1"/>
    </row>
    <row r="171" spans="1:10" ht="30" x14ac:dyDescent="0.25">
      <c r="A171" s="4">
        <f>' Popunjava PO 1'!A199</f>
        <v>0</v>
      </c>
      <c r="B171" s="4">
        <f>' Popunjava PO 1'!N199</f>
        <v>0</v>
      </c>
      <c r="C171" s="4">
        <f>' Popunjava PO 1'!B199</f>
        <v>0</v>
      </c>
      <c r="D171" s="90">
        <f>' Popunjava PO 1'!D199</f>
        <v>0</v>
      </c>
      <c r="E171" s="91">
        <f>' Popunjava PO 1'!E199</f>
        <v>0</v>
      </c>
      <c r="F171" s="90"/>
      <c r="G171" s="4" t="str">
        <f>IFERROR(VLOOKUP(D171,'šifranik rezultati'!A:B,2,FALSE),"")</f>
        <v/>
      </c>
      <c r="H171" s="4"/>
      <c r="I171" s="4"/>
      <c r="J171" s="1"/>
    </row>
    <row r="172" spans="1:10" ht="30" x14ac:dyDescent="0.25">
      <c r="A172" s="4">
        <f>' Popunjava PO 1'!A200</f>
        <v>0</v>
      </c>
      <c r="B172" s="4">
        <f>' Popunjava PO 1'!N200</f>
        <v>0</v>
      </c>
      <c r="C172" s="4">
        <f>' Popunjava PO 1'!B200</f>
        <v>0</v>
      </c>
      <c r="D172" s="90">
        <f>' Popunjava PO 1'!D200</f>
        <v>0</v>
      </c>
      <c r="E172" s="91">
        <f>' Popunjava PO 1'!E200</f>
        <v>0</v>
      </c>
      <c r="F172" s="90"/>
      <c r="G172" s="4" t="str">
        <f>IFERROR(VLOOKUP(D172,'šifranik rezultati'!A:B,2,FALSE),"")</f>
        <v/>
      </c>
      <c r="H172" s="4"/>
      <c r="I172" s="4"/>
      <c r="J172" s="1"/>
    </row>
    <row r="173" spans="1:10" ht="30" x14ac:dyDescent="0.25">
      <c r="A173" s="4">
        <f>' Popunjava PO 1'!A201</f>
        <v>0</v>
      </c>
      <c r="B173" s="4">
        <f>' Popunjava PO 1'!N201</f>
        <v>0</v>
      </c>
      <c r="C173" s="4">
        <f>' Popunjava PO 1'!B201</f>
        <v>0</v>
      </c>
      <c r="D173" s="90">
        <f>' Popunjava PO 1'!D201</f>
        <v>0</v>
      </c>
      <c r="E173" s="91">
        <f>' Popunjava PO 1'!E201</f>
        <v>0</v>
      </c>
      <c r="F173" s="90"/>
      <c r="G173" s="4" t="str">
        <f>IFERROR(VLOOKUP(D173,'šifranik rezultati'!A:B,2,FALSE),"")</f>
        <v/>
      </c>
      <c r="H173" s="4"/>
      <c r="I173" s="4"/>
      <c r="J173" s="1"/>
    </row>
    <row r="174" spans="1:10" ht="30" x14ac:dyDescent="0.25">
      <c r="A174" s="4">
        <f>' Popunjava PO 1'!A202</f>
        <v>0</v>
      </c>
      <c r="B174" s="4">
        <f>' Popunjava PO 1'!N202</f>
        <v>0</v>
      </c>
      <c r="C174" s="4">
        <f>' Popunjava PO 1'!B202</f>
        <v>0</v>
      </c>
      <c r="D174" s="90">
        <f>' Popunjava PO 1'!D202</f>
        <v>0</v>
      </c>
      <c r="E174" s="91">
        <f>' Popunjava PO 1'!E202</f>
        <v>0</v>
      </c>
      <c r="F174" s="90"/>
      <c r="G174" s="4" t="str">
        <f>IFERROR(VLOOKUP(D174,'šifranik rezultati'!A:B,2,FALSE),"")</f>
        <v/>
      </c>
      <c r="H174" s="4"/>
      <c r="I174" s="4"/>
      <c r="J174" s="1"/>
    </row>
    <row r="175" spans="1:10" ht="30" x14ac:dyDescent="0.25">
      <c r="A175" s="4">
        <f>' Popunjava PO 1'!A203</f>
        <v>0</v>
      </c>
      <c r="B175" s="4">
        <f>' Popunjava PO 1'!N203</f>
        <v>0</v>
      </c>
      <c r="C175" s="4">
        <f>' Popunjava PO 1'!B203</f>
        <v>0</v>
      </c>
      <c r="D175" s="90">
        <f>' Popunjava PO 1'!D203</f>
        <v>0</v>
      </c>
      <c r="E175" s="91">
        <f>' Popunjava PO 1'!E203</f>
        <v>0</v>
      </c>
      <c r="F175" s="90"/>
      <c r="G175" s="4" t="str">
        <f>IFERROR(VLOOKUP(D175,'šifranik rezultati'!A:B,2,FALSE),"")</f>
        <v/>
      </c>
      <c r="H175" s="4"/>
      <c r="I175" s="4"/>
      <c r="J175" s="1"/>
    </row>
    <row r="176" spans="1:10" ht="30" x14ac:dyDescent="0.25">
      <c r="A176" s="4">
        <f>' Popunjava PO 1'!A204</f>
        <v>0</v>
      </c>
      <c r="B176" s="4">
        <f>' Popunjava PO 1'!N204</f>
        <v>0</v>
      </c>
      <c r="C176" s="4">
        <f>' Popunjava PO 1'!B204</f>
        <v>0</v>
      </c>
      <c r="D176" s="90">
        <f>' Popunjava PO 1'!D204</f>
        <v>0</v>
      </c>
      <c r="E176" s="91">
        <f>' Popunjava PO 1'!E204</f>
        <v>0</v>
      </c>
      <c r="F176" s="90"/>
      <c r="G176" s="4" t="str">
        <f>IFERROR(VLOOKUP(D176,'šifranik rezultati'!A:B,2,FALSE),"")</f>
        <v/>
      </c>
      <c r="H176" s="4"/>
      <c r="I176" s="4"/>
      <c r="J176" s="1"/>
    </row>
    <row r="177" spans="1:10" ht="30" x14ac:dyDescent="0.25">
      <c r="A177" s="4">
        <f>' Popunjava PO 1'!A205</f>
        <v>0</v>
      </c>
      <c r="B177" s="4">
        <f>' Popunjava PO 1'!N205</f>
        <v>0</v>
      </c>
      <c r="C177" s="4">
        <f>' Popunjava PO 1'!B205</f>
        <v>0</v>
      </c>
      <c r="D177" s="90">
        <f>' Popunjava PO 1'!D205</f>
        <v>0</v>
      </c>
      <c r="E177" s="91">
        <f>' Popunjava PO 1'!E205</f>
        <v>0</v>
      </c>
      <c r="F177" s="90"/>
      <c r="G177" s="4" t="str">
        <f>IFERROR(VLOOKUP(D177,'šifranik rezultati'!A:B,2,FALSE),"")</f>
        <v/>
      </c>
      <c r="H177" s="4"/>
      <c r="I177" s="4"/>
      <c r="J177" s="1"/>
    </row>
    <row r="178" spans="1:10" ht="30" x14ac:dyDescent="0.25">
      <c r="A178" s="4">
        <f>' Popunjava PO 1'!A206</f>
        <v>0</v>
      </c>
      <c r="B178" s="4">
        <f>' Popunjava PO 1'!N206</f>
        <v>0</v>
      </c>
      <c r="C178" s="4">
        <f>' Popunjava PO 1'!B206</f>
        <v>0</v>
      </c>
      <c r="D178" s="90">
        <f>' Popunjava PO 1'!D206</f>
        <v>0</v>
      </c>
      <c r="E178" s="91">
        <f>' Popunjava PO 1'!E206</f>
        <v>0</v>
      </c>
      <c r="F178" s="90"/>
      <c r="G178" s="4" t="str">
        <f>IFERROR(VLOOKUP(D178,'šifranik rezultati'!A:B,2,FALSE),"")</f>
        <v/>
      </c>
      <c r="H178" s="4"/>
      <c r="I178" s="4"/>
      <c r="J178" s="1"/>
    </row>
    <row r="179" spans="1:10" ht="30" x14ac:dyDescent="0.25">
      <c r="A179" s="4">
        <f>' Popunjava PO 1'!A207</f>
        <v>0</v>
      </c>
      <c r="B179" s="4">
        <f>' Popunjava PO 1'!N207</f>
        <v>0</v>
      </c>
      <c r="C179" s="4">
        <f>' Popunjava PO 1'!B207</f>
        <v>0</v>
      </c>
      <c r="D179" s="90">
        <f>' Popunjava PO 1'!D207</f>
        <v>0</v>
      </c>
      <c r="E179" s="91">
        <f>' Popunjava PO 1'!E207</f>
        <v>0</v>
      </c>
      <c r="F179" s="90"/>
      <c r="G179" s="4" t="str">
        <f>IFERROR(VLOOKUP(D179,'šifranik rezultati'!A:B,2,FALSE),"")</f>
        <v/>
      </c>
      <c r="H179" s="4"/>
      <c r="I179" s="4"/>
      <c r="J179" s="1"/>
    </row>
    <row r="180" spans="1:10" ht="30" x14ac:dyDescent="0.25">
      <c r="A180" s="4">
        <f>' Popunjava PO 1'!A208</f>
        <v>0</v>
      </c>
      <c r="B180" s="4">
        <f>' Popunjava PO 1'!N208</f>
        <v>0</v>
      </c>
      <c r="C180" s="4">
        <f>' Popunjava PO 1'!B208</f>
        <v>0</v>
      </c>
      <c r="D180" s="90">
        <f>' Popunjava PO 1'!D208</f>
        <v>0</v>
      </c>
      <c r="E180" s="91">
        <f>' Popunjava PO 1'!E208</f>
        <v>0</v>
      </c>
      <c r="F180" s="90"/>
      <c r="G180" s="4" t="str">
        <f>IFERROR(VLOOKUP(D180,'šifranik rezultati'!A:B,2,FALSE),"")</f>
        <v/>
      </c>
      <c r="H180" s="4"/>
      <c r="I180" s="4"/>
      <c r="J180" s="1"/>
    </row>
    <row r="181" spans="1:10" ht="30" x14ac:dyDescent="0.25">
      <c r="A181" s="4">
        <f>' Popunjava PO 1'!A209</f>
        <v>0</v>
      </c>
      <c r="B181" s="4">
        <f>' Popunjava PO 1'!N209</f>
        <v>0</v>
      </c>
      <c r="C181" s="4">
        <f>' Popunjava PO 1'!B209</f>
        <v>0</v>
      </c>
      <c r="D181" s="90">
        <f>' Popunjava PO 1'!D209</f>
        <v>0</v>
      </c>
      <c r="E181" s="91">
        <f>' Popunjava PO 1'!E209</f>
        <v>0</v>
      </c>
      <c r="F181" s="90"/>
      <c r="G181" s="4" t="str">
        <f>IFERROR(VLOOKUP(D181,'šifranik rezultati'!A:B,2,FALSE),"")</f>
        <v/>
      </c>
      <c r="H181" s="4"/>
      <c r="I181" s="4"/>
      <c r="J181" s="1"/>
    </row>
    <row r="182" spans="1:10" ht="30" x14ac:dyDescent="0.25">
      <c r="A182" s="4">
        <f>' Popunjava PO 1'!A210</f>
        <v>0</v>
      </c>
      <c r="B182" s="4">
        <f>' Popunjava PO 1'!N210</f>
        <v>0</v>
      </c>
      <c r="C182" s="4">
        <f>' Popunjava PO 1'!B210</f>
        <v>0</v>
      </c>
      <c r="D182" s="90">
        <f>' Popunjava PO 1'!D210</f>
        <v>0</v>
      </c>
      <c r="E182" s="91">
        <f>' Popunjava PO 1'!E210</f>
        <v>0</v>
      </c>
      <c r="F182" s="90"/>
      <c r="G182" s="4" t="str">
        <f>IFERROR(VLOOKUP(D182,'šifranik rezultati'!A:B,2,FALSE),"")</f>
        <v/>
      </c>
      <c r="H182" s="4"/>
      <c r="I182" s="4"/>
      <c r="J182" s="1"/>
    </row>
    <row r="183" spans="1:10" ht="30" x14ac:dyDescent="0.25">
      <c r="A183" s="4">
        <f>' Popunjava PO 1'!A211</f>
        <v>0</v>
      </c>
      <c r="B183" s="4">
        <f>' Popunjava PO 1'!N211</f>
        <v>0</v>
      </c>
      <c r="C183" s="4">
        <f>' Popunjava PO 1'!B211</f>
        <v>0</v>
      </c>
      <c r="D183" s="90">
        <f>' Popunjava PO 1'!D211</f>
        <v>0</v>
      </c>
      <c r="E183" s="91">
        <f>' Popunjava PO 1'!E211</f>
        <v>0</v>
      </c>
      <c r="F183" s="90"/>
      <c r="G183" s="4" t="str">
        <f>IFERROR(VLOOKUP(D183,'šifranik rezultati'!A:B,2,FALSE),"")</f>
        <v/>
      </c>
      <c r="H183" s="4"/>
      <c r="I183" s="4"/>
      <c r="J183" s="1"/>
    </row>
    <row r="184" spans="1:10" ht="30" x14ac:dyDescent="0.25">
      <c r="A184" s="4">
        <f>' Popunjava PO 1'!A212</f>
        <v>0</v>
      </c>
      <c r="B184" s="4">
        <f>' Popunjava PO 1'!N212</f>
        <v>0</v>
      </c>
      <c r="C184" s="4">
        <f>' Popunjava PO 1'!B212</f>
        <v>0</v>
      </c>
      <c r="D184" s="90">
        <f>' Popunjava PO 1'!D212</f>
        <v>0</v>
      </c>
      <c r="E184" s="91">
        <f>' Popunjava PO 1'!E212</f>
        <v>0</v>
      </c>
      <c r="F184" s="90"/>
      <c r="G184" s="4" t="str">
        <f>IFERROR(VLOOKUP(D184,'šifranik rezultati'!A:B,2,FALSE),"")</f>
        <v/>
      </c>
      <c r="H184" s="4"/>
      <c r="I184" s="4"/>
      <c r="J184" s="1"/>
    </row>
    <row r="185" spans="1:10" ht="30" x14ac:dyDescent="0.25">
      <c r="A185" s="4">
        <f>' Popunjava PO 1'!A213</f>
        <v>0</v>
      </c>
      <c r="B185" s="4">
        <f>' Popunjava PO 1'!N213</f>
        <v>0</v>
      </c>
      <c r="C185" s="4">
        <f>' Popunjava PO 1'!B213</f>
        <v>0</v>
      </c>
      <c r="D185" s="90">
        <f>' Popunjava PO 1'!D213</f>
        <v>0</v>
      </c>
      <c r="E185" s="91">
        <f>' Popunjava PO 1'!E213</f>
        <v>0</v>
      </c>
      <c r="F185" s="90"/>
      <c r="G185" s="4" t="str">
        <f>IFERROR(VLOOKUP(D185,'šifranik rezultati'!A:B,2,FALSE),"")</f>
        <v/>
      </c>
      <c r="H185" s="4"/>
      <c r="I185" s="4"/>
      <c r="J185" s="1"/>
    </row>
    <row r="186" spans="1:10" ht="30" x14ac:dyDescent="0.25">
      <c r="A186" s="4">
        <f>' Popunjava PO 1'!A214</f>
        <v>0</v>
      </c>
      <c r="B186" s="4">
        <f>' Popunjava PO 1'!N214</f>
        <v>0</v>
      </c>
      <c r="C186" s="4">
        <f>' Popunjava PO 1'!B214</f>
        <v>0</v>
      </c>
      <c r="D186" s="90">
        <f>' Popunjava PO 1'!D214</f>
        <v>0</v>
      </c>
      <c r="E186" s="91">
        <f>' Popunjava PO 1'!E214</f>
        <v>0</v>
      </c>
      <c r="F186" s="90"/>
      <c r="G186" s="4" t="str">
        <f>IFERROR(VLOOKUP(D186,'šifranik rezultati'!A:B,2,FALSE),"")</f>
        <v/>
      </c>
      <c r="H186" s="4"/>
      <c r="I186" s="4"/>
      <c r="J186" s="1"/>
    </row>
    <row r="187" spans="1:10" ht="30" x14ac:dyDescent="0.25">
      <c r="A187" s="4">
        <f>' Popunjava PO 1'!A215</f>
        <v>0</v>
      </c>
      <c r="B187" s="4">
        <f>' Popunjava PO 1'!N215</f>
        <v>0</v>
      </c>
      <c r="C187" s="4">
        <f>' Popunjava PO 1'!B215</f>
        <v>0</v>
      </c>
      <c r="D187" s="90">
        <f>' Popunjava PO 1'!D215</f>
        <v>0</v>
      </c>
      <c r="E187" s="91">
        <f>' Popunjava PO 1'!E215</f>
        <v>0</v>
      </c>
      <c r="F187" s="90"/>
      <c r="G187" s="4" t="str">
        <f>IFERROR(VLOOKUP(D187,'šifranik rezultati'!A:B,2,FALSE),"")</f>
        <v/>
      </c>
      <c r="H187" s="4"/>
      <c r="I187" s="4"/>
      <c r="J187" s="1"/>
    </row>
    <row r="188" spans="1:10" ht="30" x14ac:dyDescent="0.25">
      <c r="A188" s="4">
        <f>' Popunjava PO 1'!A216</f>
        <v>0</v>
      </c>
      <c r="B188" s="4">
        <f>' Popunjava PO 1'!N216</f>
        <v>0</v>
      </c>
      <c r="C188" s="4">
        <f>' Popunjava PO 1'!B216</f>
        <v>0</v>
      </c>
      <c r="D188" s="90">
        <f>' Popunjava PO 1'!D216</f>
        <v>0</v>
      </c>
      <c r="E188" s="91">
        <f>' Popunjava PO 1'!E216</f>
        <v>0</v>
      </c>
      <c r="F188" s="90"/>
      <c r="G188" s="4" t="str">
        <f>IFERROR(VLOOKUP(D188,'šifranik rezultati'!A:B,2,FALSE),"")</f>
        <v/>
      </c>
      <c r="H188" s="4"/>
      <c r="I188" s="4"/>
      <c r="J188" s="1"/>
    </row>
    <row r="189" spans="1:10" ht="30" x14ac:dyDescent="0.25">
      <c r="A189" s="4">
        <f>' Popunjava PO 1'!A217</f>
        <v>0</v>
      </c>
      <c r="B189" s="4">
        <f>' Popunjava PO 1'!N217</f>
        <v>0</v>
      </c>
      <c r="C189" s="4">
        <f>' Popunjava PO 1'!B217</f>
        <v>0</v>
      </c>
      <c r="D189" s="90">
        <f>' Popunjava PO 1'!D217</f>
        <v>0</v>
      </c>
      <c r="E189" s="91">
        <f>' Popunjava PO 1'!E217</f>
        <v>0</v>
      </c>
      <c r="F189" s="90"/>
      <c r="G189" s="4" t="str">
        <f>IFERROR(VLOOKUP(D189,'šifranik rezultati'!A:B,2,FALSE),"")</f>
        <v/>
      </c>
      <c r="H189" s="4"/>
      <c r="I189" s="4"/>
      <c r="J189" s="1"/>
    </row>
    <row r="190" spans="1:10" ht="30" x14ac:dyDescent="0.25">
      <c r="A190" s="4">
        <f>' Popunjava PO 1'!A218</f>
        <v>0</v>
      </c>
      <c r="B190" s="4">
        <f>' Popunjava PO 1'!N218</f>
        <v>0</v>
      </c>
      <c r="C190" s="4">
        <f>' Popunjava PO 1'!B218</f>
        <v>0</v>
      </c>
      <c r="D190" s="90">
        <f>' Popunjava PO 1'!D218</f>
        <v>0</v>
      </c>
      <c r="E190" s="91">
        <f>' Popunjava PO 1'!E218</f>
        <v>0</v>
      </c>
      <c r="F190" s="90"/>
      <c r="G190" s="4" t="str">
        <f>IFERROR(VLOOKUP(D190,'šifranik rezultati'!A:B,2,FALSE),"")</f>
        <v/>
      </c>
      <c r="H190" s="4"/>
      <c r="I190" s="4"/>
      <c r="J190" s="1"/>
    </row>
    <row r="191" spans="1:10" ht="30" x14ac:dyDescent="0.25">
      <c r="A191" s="4">
        <f>' Popunjava PO 1'!A219</f>
        <v>0</v>
      </c>
      <c r="B191" s="4">
        <f>' Popunjava PO 1'!N219</f>
        <v>0</v>
      </c>
      <c r="C191" s="4">
        <f>' Popunjava PO 1'!B219</f>
        <v>0</v>
      </c>
      <c r="D191" s="90">
        <f>' Popunjava PO 1'!D219</f>
        <v>0</v>
      </c>
      <c r="E191" s="91">
        <f>' Popunjava PO 1'!E219</f>
        <v>0</v>
      </c>
      <c r="F191" s="90"/>
      <c r="G191" s="4" t="str">
        <f>IFERROR(VLOOKUP(D191,'šifranik rezultati'!A:B,2,FALSE),"")</f>
        <v/>
      </c>
      <c r="H191" s="4"/>
      <c r="I191" s="4"/>
      <c r="J191" s="1"/>
    </row>
    <row r="192" spans="1:10" ht="30" x14ac:dyDescent="0.25">
      <c r="A192" s="4">
        <f>' Popunjava PO 1'!A220</f>
        <v>0</v>
      </c>
      <c r="B192" s="4">
        <f>' Popunjava PO 1'!N220</f>
        <v>0</v>
      </c>
      <c r="C192" s="4">
        <f>' Popunjava PO 1'!B220</f>
        <v>0</v>
      </c>
      <c r="D192" s="90">
        <f>' Popunjava PO 1'!D220</f>
        <v>0</v>
      </c>
      <c r="E192" s="91">
        <f>' Popunjava PO 1'!E220</f>
        <v>0</v>
      </c>
      <c r="F192" s="90"/>
      <c r="G192" s="4" t="str">
        <f>IFERROR(VLOOKUP(D192,'šifranik rezultati'!A:B,2,FALSE),"")</f>
        <v/>
      </c>
      <c r="H192" s="4"/>
      <c r="I192" s="4"/>
      <c r="J192" s="1"/>
    </row>
    <row r="193" spans="1:10" ht="30" x14ac:dyDescent="0.25">
      <c r="A193" s="4">
        <f>' Popunjava PO 1'!A221</f>
        <v>0</v>
      </c>
      <c r="B193" s="4">
        <f>' Popunjava PO 1'!N221</f>
        <v>0</v>
      </c>
      <c r="C193" s="4">
        <f>' Popunjava PO 1'!B221</f>
        <v>0</v>
      </c>
      <c r="D193" s="90">
        <f>' Popunjava PO 1'!D221</f>
        <v>0</v>
      </c>
      <c r="E193" s="91">
        <f>' Popunjava PO 1'!E221</f>
        <v>0</v>
      </c>
      <c r="F193" s="90"/>
      <c r="G193" s="4" t="str">
        <f>IFERROR(VLOOKUP(D193,'šifranik rezultati'!A:B,2,FALSE),"")</f>
        <v/>
      </c>
      <c r="H193" s="4"/>
      <c r="I193" s="4"/>
      <c r="J193" s="1"/>
    </row>
    <row r="194" spans="1:10" ht="30" x14ac:dyDescent="0.25">
      <c r="A194" s="4">
        <f>' Popunjava PO 1'!A222</f>
        <v>0</v>
      </c>
      <c r="B194" s="4">
        <f>' Popunjava PO 1'!N222</f>
        <v>0</v>
      </c>
      <c r="C194" s="4">
        <f>' Popunjava PO 1'!B222</f>
        <v>0</v>
      </c>
      <c r="D194" s="90">
        <f>' Popunjava PO 1'!D222</f>
        <v>0</v>
      </c>
      <c r="E194" s="91">
        <f>' Popunjava PO 1'!E222</f>
        <v>0</v>
      </c>
      <c r="F194" s="90"/>
      <c r="G194" s="4" t="str">
        <f>IFERROR(VLOOKUP(D194,'šifranik rezultati'!A:B,2,FALSE),"")</f>
        <v/>
      </c>
      <c r="H194" s="4"/>
      <c r="I194" s="4"/>
      <c r="J194" s="1"/>
    </row>
    <row r="195" spans="1:10" ht="30" x14ac:dyDescent="0.25">
      <c r="A195" s="4">
        <f>' Popunjava PO 1'!A223</f>
        <v>0</v>
      </c>
      <c r="B195" s="4">
        <f>' Popunjava PO 1'!N223</f>
        <v>0</v>
      </c>
      <c r="C195" s="4">
        <f>' Popunjava PO 1'!B223</f>
        <v>0</v>
      </c>
      <c r="D195" s="90">
        <f>' Popunjava PO 1'!D223</f>
        <v>0</v>
      </c>
      <c r="E195" s="91">
        <f>' Popunjava PO 1'!E223</f>
        <v>0</v>
      </c>
      <c r="F195" s="90"/>
      <c r="G195" s="4" t="str">
        <f>IFERROR(VLOOKUP(D195,'šifranik rezultati'!A:B,2,FALSE),"")</f>
        <v/>
      </c>
      <c r="H195" s="4"/>
      <c r="I195" s="4"/>
      <c r="J195" s="1"/>
    </row>
    <row r="196" spans="1:10" ht="30" x14ac:dyDescent="0.25">
      <c r="A196" s="4">
        <f>' Popunjava PO 1'!A224</f>
        <v>0</v>
      </c>
      <c r="B196" s="4">
        <f>' Popunjava PO 1'!N224</f>
        <v>0</v>
      </c>
      <c r="C196" s="4">
        <f>' Popunjava PO 1'!B224</f>
        <v>0</v>
      </c>
      <c r="D196" s="90">
        <f>' Popunjava PO 1'!D224</f>
        <v>0</v>
      </c>
      <c r="E196" s="91">
        <f>' Popunjava PO 1'!E224</f>
        <v>0</v>
      </c>
      <c r="F196" s="90"/>
      <c r="G196" s="4" t="str">
        <f>IFERROR(VLOOKUP(D196,'šifranik rezultati'!A:B,2,FALSE),"")</f>
        <v/>
      </c>
      <c r="H196" s="4"/>
      <c r="I196" s="4"/>
      <c r="J196" s="1"/>
    </row>
    <row r="197" spans="1:10" ht="30" x14ac:dyDescent="0.25">
      <c r="A197" s="4">
        <f>' Popunjava PO 1'!A225</f>
        <v>0</v>
      </c>
      <c r="B197" s="4">
        <f>' Popunjava PO 1'!N225</f>
        <v>0</v>
      </c>
      <c r="C197" s="4">
        <f>' Popunjava PO 1'!B225</f>
        <v>0</v>
      </c>
      <c r="D197" s="90">
        <f>' Popunjava PO 1'!D225</f>
        <v>0</v>
      </c>
      <c r="E197" s="91">
        <f>' Popunjava PO 1'!E225</f>
        <v>0</v>
      </c>
      <c r="F197" s="90"/>
      <c r="G197" s="4" t="str">
        <f>IFERROR(VLOOKUP(D197,'šifranik rezultati'!A:B,2,FALSE),"")</f>
        <v/>
      </c>
      <c r="H197" s="4"/>
      <c r="I197" s="4"/>
      <c r="J197" s="1"/>
    </row>
    <row r="198" spans="1:10" ht="30" x14ac:dyDescent="0.25">
      <c r="A198" s="4">
        <f>' Popunjava PO 1'!A226</f>
        <v>0</v>
      </c>
      <c r="B198" s="4">
        <f>' Popunjava PO 1'!N226</f>
        <v>0</v>
      </c>
      <c r="C198" s="4">
        <f>' Popunjava PO 1'!B226</f>
        <v>0</v>
      </c>
      <c r="D198" s="90">
        <f>' Popunjava PO 1'!D226</f>
        <v>0</v>
      </c>
      <c r="E198" s="91">
        <f>' Popunjava PO 1'!E226</f>
        <v>0</v>
      </c>
      <c r="F198" s="90"/>
      <c r="G198" s="4" t="str">
        <f>IFERROR(VLOOKUP(D198,'šifranik rezultati'!A:B,2,FALSE),"")</f>
        <v/>
      </c>
      <c r="H198" s="4"/>
      <c r="I198" s="4"/>
      <c r="J198" s="1"/>
    </row>
    <row r="199" spans="1:10" ht="30" x14ac:dyDescent="0.25">
      <c r="A199" s="4">
        <f>' Popunjava PO 1'!A227</f>
        <v>0</v>
      </c>
      <c r="B199" s="4">
        <f>' Popunjava PO 1'!N227</f>
        <v>0</v>
      </c>
      <c r="C199" s="4">
        <f>' Popunjava PO 1'!B227</f>
        <v>0</v>
      </c>
      <c r="D199" s="90">
        <f>' Popunjava PO 1'!D227</f>
        <v>0</v>
      </c>
      <c r="E199" s="91">
        <f>' Popunjava PO 1'!E227</f>
        <v>0</v>
      </c>
      <c r="F199" s="90"/>
      <c r="G199" s="4" t="str">
        <f>IFERROR(VLOOKUP(D199,'šifranik rezultati'!A:B,2,FALSE),"")</f>
        <v/>
      </c>
      <c r="H199" s="4"/>
      <c r="I199" s="4"/>
      <c r="J199" s="1"/>
    </row>
    <row r="200" spans="1:10" ht="30" x14ac:dyDescent="0.25">
      <c r="A200" s="4">
        <f>' Popunjava PO 1'!A228</f>
        <v>0</v>
      </c>
      <c r="B200" s="4">
        <f>' Popunjava PO 1'!N228</f>
        <v>0</v>
      </c>
      <c r="C200" s="4">
        <f>' Popunjava PO 1'!B228</f>
        <v>0</v>
      </c>
      <c r="D200" s="90">
        <f>' Popunjava PO 1'!D228</f>
        <v>0</v>
      </c>
      <c r="E200" s="91">
        <f>' Popunjava PO 1'!E228</f>
        <v>0</v>
      </c>
      <c r="F200" s="90"/>
      <c r="G200" s="4" t="str">
        <f>IFERROR(VLOOKUP(D200,'šifranik rezultati'!A:B,2,FALSE),"")</f>
        <v/>
      </c>
      <c r="H200" s="4"/>
      <c r="I200" s="4"/>
      <c r="J200" s="1"/>
    </row>
    <row r="201" spans="1:10" ht="30" x14ac:dyDescent="0.25">
      <c r="A201" s="4">
        <f>' Popunjava PO 1'!A229</f>
        <v>0</v>
      </c>
      <c r="B201" s="4">
        <f>' Popunjava PO 1'!N229</f>
        <v>0</v>
      </c>
      <c r="C201" s="4">
        <f>' Popunjava PO 1'!B229</f>
        <v>0</v>
      </c>
      <c r="D201" s="90">
        <f>' Popunjava PO 1'!D229</f>
        <v>0</v>
      </c>
      <c r="E201" s="91">
        <f>' Popunjava PO 1'!E229</f>
        <v>0</v>
      </c>
      <c r="F201" s="90"/>
      <c r="G201" s="4" t="str">
        <f>IFERROR(VLOOKUP(D201,'šifranik rezultati'!A:B,2,FALSE),"")</f>
        <v/>
      </c>
      <c r="H201" s="4"/>
      <c r="I201" s="4"/>
      <c r="J201" s="1"/>
    </row>
    <row r="202" spans="1:10" ht="30" x14ac:dyDescent="0.25">
      <c r="A202" s="4">
        <f>' Popunjava PO 1'!A230</f>
        <v>0</v>
      </c>
      <c r="B202" s="4">
        <f>' Popunjava PO 1'!N230</f>
        <v>0</v>
      </c>
      <c r="C202" s="4">
        <f>' Popunjava PO 1'!B230</f>
        <v>0</v>
      </c>
      <c r="D202" s="90">
        <f>' Popunjava PO 1'!D230</f>
        <v>0</v>
      </c>
      <c r="E202" s="91">
        <f>' Popunjava PO 1'!E230</f>
        <v>0</v>
      </c>
      <c r="F202" s="90"/>
      <c r="G202" s="4" t="str">
        <f>IFERROR(VLOOKUP(D202,'šifranik rezultati'!A:B,2,FALSE),"")</f>
        <v/>
      </c>
      <c r="H202" s="4"/>
      <c r="I202" s="4"/>
      <c r="J202" s="1"/>
    </row>
    <row r="203" spans="1:10" ht="30" x14ac:dyDescent="0.25">
      <c r="A203" s="4">
        <f>' Popunjava PO 1'!A231</f>
        <v>0</v>
      </c>
      <c r="B203" s="4">
        <f>' Popunjava PO 1'!N231</f>
        <v>0</v>
      </c>
      <c r="C203" s="4">
        <f>' Popunjava PO 1'!B231</f>
        <v>0</v>
      </c>
      <c r="D203" s="90">
        <f>' Popunjava PO 1'!D231</f>
        <v>0</v>
      </c>
      <c r="E203" s="91">
        <f>' Popunjava PO 1'!E231</f>
        <v>0</v>
      </c>
      <c r="F203" s="90"/>
      <c r="G203" s="4" t="str">
        <f>IFERROR(VLOOKUP(D203,'šifranik rezultati'!A:B,2,FALSE),"")</f>
        <v/>
      </c>
      <c r="H203" s="4"/>
      <c r="I203" s="4"/>
      <c r="J203" s="1"/>
    </row>
    <row r="204" spans="1:10" ht="30" x14ac:dyDescent="0.25">
      <c r="A204" s="4">
        <f>' Popunjava PO 1'!A232</f>
        <v>0</v>
      </c>
      <c r="B204" s="4">
        <f>' Popunjava PO 1'!N232</f>
        <v>0</v>
      </c>
      <c r="C204" s="4">
        <f>' Popunjava PO 1'!B232</f>
        <v>0</v>
      </c>
      <c r="D204" s="90">
        <f>' Popunjava PO 1'!D232</f>
        <v>0</v>
      </c>
      <c r="E204" s="91">
        <f>' Popunjava PO 1'!E232</f>
        <v>0</v>
      </c>
      <c r="F204" s="90"/>
      <c r="G204" s="4" t="str">
        <f>IFERROR(VLOOKUP(D204,'šifranik rezultati'!A:B,2,FALSE),"")</f>
        <v/>
      </c>
      <c r="H204" s="4"/>
      <c r="I204" s="4"/>
      <c r="J204" s="1"/>
    </row>
    <row r="205" spans="1:10" ht="30" x14ac:dyDescent="0.25">
      <c r="A205" s="4">
        <f>' Popunjava PO 1'!A233</f>
        <v>0</v>
      </c>
      <c r="B205" s="4">
        <f>' Popunjava PO 1'!N233</f>
        <v>0</v>
      </c>
      <c r="C205" s="4">
        <f>' Popunjava PO 1'!B233</f>
        <v>0</v>
      </c>
      <c r="D205" s="90">
        <f>' Popunjava PO 1'!D233</f>
        <v>0</v>
      </c>
      <c r="E205" s="91">
        <f>' Popunjava PO 1'!E233</f>
        <v>0</v>
      </c>
      <c r="F205" s="90"/>
      <c r="G205" s="4" t="str">
        <f>IFERROR(VLOOKUP(D205,'šifranik rezultati'!A:B,2,FALSE),"")</f>
        <v/>
      </c>
      <c r="H205" s="4"/>
      <c r="I205" s="4"/>
      <c r="J205" s="1"/>
    </row>
    <row r="206" spans="1:10" ht="30" x14ac:dyDescent="0.25">
      <c r="A206" s="4">
        <f>' Popunjava PO 1'!A234</f>
        <v>0</v>
      </c>
      <c r="B206" s="4">
        <f>' Popunjava PO 1'!N234</f>
        <v>0</v>
      </c>
      <c r="C206" s="4">
        <f>' Popunjava PO 1'!B234</f>
        <v>0</v>
      </c>
      <c r="D206" s="90">
        <f>' Popunjava PO 1'!D234</f>
        <v>0</v>
      </c>
      <c r="E206" s="91">
        <f>' Popunjava PO 1'!E234</f>
        <v>0</v>
      </c>
      <c r="F206" s="90"/>
      <c r="G206" s="4" t="str">
        <f>IFERROR(VLOOKUP(D206,'šifranik rezultati'!A:B,2,FALSE),"")</f>
        <v/>
      </c>
      <c r="H206" s="4"/>
      <c r="I206" s="4"/>
      <c r="J206" s="1"/>
    </row>
    <row r="207" spans="1:10" ht="30" x14ac:dyDescent="0.25">
      <c r="A207" s="4">
        <f>' Popunjava PO 1'!A235</f>
        <v>0</v>
      </c>
      <c r="B207" s="4">
        <f>' Popunjava PO 1'!N235</f>
        <v>0</v>
      </c>
      <c r="C207" s="4">
        <f>' Popunjava PO 1'!B235</f>
        <v>0</v>
      </c>
      <c r="D207" s="90">
        <f>' Popunjava PO 1'!D235</f>
        <v>0</v>
      </c>
      <c r="E207" s="91">
        <f>' Popunjava PO 1'!E235</f>
        <v>0</v>
      </c>
      <c r="F207" s="90"/>
      <c r="G207" s="4" t="str">
        <f>IFERROR(VLOOKUP(D207,'šifranik rezultati'!A:B,2,FALSE),"")</f>
        <v/>
      </c>
      <c r="H207" s="4"/>
      <c r="I207" s="4"/>
      <c r="J207" s="1"/>
    </row>
    <row r="208" spans="1:10" ht="30" x14ac:dyDescent="0.25">
      <c r="A208" s="4">
        <f>' Popunjava PO 1'!A236</f>
        <v>0</v>
      </c>
      <c r="B208" s="4">
        <f>' Popunjava PO 1'!N236</f>
        <v>0</v>
      </c>
      <c r="C208" s="4">
        <f>' Popunjava PO 1'!B236</f>
        <v>0</v>
      </c>
      <c r="D208" s="90">
        <f>' Popunjava PO 1'!D236</f>
        <v>0</v>
      </c>
      <c r="E208" s="91">
        <f>' Popunjava PO 1'!E236</f>
        <v>0</v>
      </c>
      <c r="F208" s="90"/>
      <c r="G208" s="4" t="str">
        <f>IFERROR(VLOOKUP(D208,'šifranik rezultati'!A:B,2,FALSE),"")</f>
        <v/>
      </c>
      <c r="H208" s="4"/>
      <c r="I208" s="4"/>
      <c r="J208" s="1"/>
    </row>
    <row r="209" spans="1:10" ht="30" x14ac:dyDescent="0.25">
      <c r="A209" s="4">
        <f>' Popunjava PO 1'!A237</f>
        <v>0</v>
      </c>
      <c r="B209" s="4">
        <f>' Popunjava PO 1'!N237</f>
        <v>0</v>
      </c>
      <c r="C209" s="4">
        <f>' Popunjava PO 1'!B237</f>
        <v>0</v>
      </c>
      <c r="D209" s="90">
        <f>' Popunjava PO 1'!D237</f>
        <v>0</v>
      </c>
      <c r="E209" s="91">
        <f>' Popunjava PO 1'!E237</f>
        <v>0</v>
      </c>
      <c r="F209" s="90"/>
      <c r="G209" s="4" t="str">
        <f>IFERROR(VLOOKUP(D209,'šifranik rezultati'!A:B,2,FALSE),"")</f>
        <v/>
      </c>
      <c r="H209" s="4"/>
      <c r="I209" s="4"/>
      <c r="J209" s="1"/>
    </row>
    <row r="210" spans="1:10" ht="30" x14ac:dyDescent="0.25">
      <c r="A210" s="4">
        <f>' Popunjava PO 1'!A238</f>
        <v>0</v>
      </c>
      <c r="B210" s="4">
        <f>' Popunjava PO 1'!N238</f>
        <v>0</v>
      </c>
      <c r="C210" s="4">
        <f>' Popunjava PO 1'!B238</f>
        <v>0</v>
      </c>
      <c r="D210" s="90">
        <f>' Popunjava PO 1'!D238</f>
        <v>0</v>
      </c>
      <c r="E210" s="91">
        <f>' Popunjava PO 1'!E238</f>
        <v>0</v>
      </c>
      <c r="F210" s="90"/>
      <c r="G210" s="4" t="str">
        <f>IFERROR(VLOOKUP(D210,'šifranik rezultati'!A:B,2,FALSE),"")</f>
        <v/>
      </c>
      <c r="H210" s="4"/>
      <c r="I210" s="4"/>
      <c r="J210" s="1"/>
    </row>
    <row r="211" spans="1:10" ht="30" x14ac:dyDescent="0.25">
      <c r="A211" s="4">
        <f>' Popunjava PO 1'!A239</f>
        <v>0</v>
      </c>
      <c r="B211" s="4">
        <f>' Popunjava PO 1'!N239</f>
        <v>0</v>
      </c>
      <c r="C211" s="4">
        <f>' Popunjava PO 1'!B239</f>
        <v>0</v>
      </c>
      <c r="D211" s="90">
        <f>' Popunjava PO 1'!D239</f>
        <v>0</v>
      </c>
      <c r="E211" s="91">
        <f>' Popunjava PO 1'!E239</f>
        <v>0</v>
      </c>
      <c r="F211" s="90"/>
      <c r="G211" s="4" t="str">
        <f>IFERROR(VLOOKUP(D211,'šifranik rezultati'!A:B,2,FALSE),"")</f>
        <v/>
      </c>
      <c r="H211" s="4"/>
      <c r="I211" s="4"/>
      <c r="J211" s="1"/>
    </row>
    <row r="212" spans="1:10" ht="30" x14ac:dyDescent="0.25">
      <c r="A212" s="4">
        <f>' Popunjava PO 1'!A240</f>
        <v>0</v>
      </c>
      <c r="B212" s="4">
        <f>' Popunjava PO 1'!N240</f>
        <v>0</v>
      </c>
      <c r="C212" s="4">
        <f>' Popunjava PO 1'!B240</f>
        <v>0</v>
      </c>
      <c r="D212" s="90">
        <f>' Popunjava PO 1'!D240</f>
        <v>0</v>
      </c>
      <c r="E212" s="91">
        <f>' Popunjava PO 1'!E240</f>
        <v>0</v>
      </c>
      <c r="F212" s="90"/>
      <c r="G212" s="4" t="str">
        <f>IFERROR(VLOOKUP(D212,'šifranik rezultati'!A:B,2,FALSE),"")</f>
        <v/>
      </c>
      <c r="H212" s="4"/>
      <c r="I212" s="4"/>
      <c r="J212" s="1"/>
    </row>
    <row r="213" spans="1:10" ht="30" x14ac:dyDescent="0.25">
      <c r="A213" s="4">
        <f>' Popunjava PO 1'!A241</f>
        <v>0</v>
      </c>
      <c r="B213" s="4">
        <f>' Popunjava PO 1'!N241</f>
        <v>0</v>
      </c>
      <c r="C213" s="4">
        <f>' Popunjava PO 1'!B241</f>
        <v>0</v>
      </c>
      <c r="D213" s="90">
        <f>' Popunjava PO 1'!D241</f>
        <v>0</v>
      </c>
      <c r="E213" s="91">
        <f>' Popunjava PO 1'!E241</f>
        <v>0</v>
      </c>
      <c r="F213" s="90"/>
      <c r="G213" s="4" t="str">
        <f>IFERROR(VLOOKUP(D213,'šifranik rezultati'!A:B,2,FALSE),"")</f>
        <v/>
      </c>
      <c r="H213" s="4"/>
      <c r="I213" s="4"/>
      <c r="J213" s="1"/>
    </row>
    <row r="214" spans="1:10" ht="30" x14ac:dyDescent="0.25">
      <c r="A214" s="4">
        <f>' Popunjava PO 1'!A242</f>
        <v>0</v>
      </c>
      <c r="B214" s="4">
        <f>' Popunjava PO 1'!N242</f>
        <v>0</v>
      </c>
      <c r="C214" s="4">
        <f>' Popunjava PO 1'!B242</f>
        <v>0</v>
      </c>
      <c r="D214" s="90">
        <f>' Popunjava PO 1'!D242</f>
        <v>0</v>
      </c>
      <c r="E214" s="91">
        <f>' Popunjava PO 1'!E242</f>
        <v>0</v>
      </c>
      <c r="F214" s="90"/>
      <c r="G214" s="4" t="str">
        <f>IFERROR(VLOOKUP(D214,'šifranik rezultati'!A:B,2,FALSE),"")</f>
        <v/>
      </c>
      <c r="H214" s="4"/>
      <c r="I214" s="4"/>
      <c r="J214" s="1"/>
    </row>
    <row r="215" spans="1:10" ht="30" x14ac:dyDescent="0.25">
      <c r="A215" s="4">
        <f>' Popunjava PO 1'!A243</f>
        <v>0</v>
      </c>
      <c r="B215" s="4">
        <f>' Popunjava PO 1'!N243</f>
        <v>0</v>
      </c>
      <c r="C215" s="4">
        <f>' Popunjava PO 1'!B243</f>
        <v>0</v>
      </c>
      <c r="D215" s="90">
        <f>' Popunjava PO 1'!D243</f>
        <v>0</v>
      </c>
      <c r="E215" s="91">
        <f>' Popunjava PO 1'!E243</f>
        <v>0</v>
      </c>
      <c r="F215" s="90"/>
      <c r="G215" s="4" t="str">
        <f>IFERROR(VLOOKUP(D215,'šifranik rezultati'!A:B,2,FALSE),"")</f>
        <v/>
      </c>
      <c r="H215" s="4"/>
      <c r="I215" s="4"/>
      <c r="J215" s="1"/>
    </row>
    <row r="216" spans="1:10" ht="30" x14ac:dyDescent="0.25">
      <c r="A216" s="4">
        <f>' Popunjava PO 1'!A244</f>
        <v>0</v>
      </c>
      <c r="B216" s="4">
        <f>' Popunjava PO 1'!N244</f>
        <v>0</v>
      </c>
      <c r="C216" s="4">
        <f>' Popunjava PO 1'!B244</f>
        <v>0</v>
      </c>
      <c r="D216" s="90">
        <f>' Popunjava PO 1'!D244</f>
        <v>0</v>
      </c>
      <c r="E216" s="91">
        <f>' Popunjava PO 1'!E244</f>
        <v>0</v>
      </c>
      <c r="F216" s="90"/>
      <c r="G216" s="4" t="str">
        <f>IFERROR(VLOOKUP(D216,'šifranik rezultati'!A:B,2,FALSE),"")</f>
        <v/>
      </c>
      <c r="H216" s="4"/>
      <c r="I216" s="4"/>
      <c r="J216" s="1"/>
    </row>
    <row r="217" spans="1:10" ht="30" x14ac:dyDescent="0.25">
      <c r="A217" s="4">
        <f>' Popunjava PO 1'!A245</f>
        <v>0</v>
      </c>
      <c r="B217" s="4">
        <f>' Popunjava PO 1'!N245</f>
        <v>0</v>
      </c>
      <c r="C217" s="4">
        <f>' Popunjava PO 1'!B245</f>
        <v>0</v>
      </c>
      <c r="D217" s="90">
        <f>' Popunjava PO 1'!D245</f>
        <v>0</v>
      </c>
      <c r="E217" s="91">
        <f>' Popunjava PO 1'!E245</f>
        <v>0</v>
      </c>
      <c r="F217" s="90"/>
      <c r="G217" s="4" t="str">
        <f>IFERROR(VLOOKUP(D217,'šifranik rezultati'!A:B,2,FALSE),"")</f>
        <v/>
      </c>
      <c r="H217" s="4"/>
      <c r="I217" s="4"/>
      <c r="J217" s="1"/>
    </row>
    <row r="218" spans="1:10" ht="30" x14ac:dyDescent="0.25">
      <c r="A218" s="4">
        <f>' Popunjava PO 1'!A246</f>
        <v>0</v>
      </c>
      <c r="B218" s="4">
        <f>' Popunjava PO 1'!N246</f>
        <v>0</v>
      </c>
      <c r="C218" s="4">
        <f>' Popunjava PO 1'!B246</f>
        <v>0</v>
      </c>
      <c r="D218" s="90">
        <f>' Popunjava PO 1'!D246</f>
        <v>0</v>
      </c>
      <c r="E218" s="91">
        <f>' Popunjava PO 1'!E246</f>
        <v>0</v>
      </c>
      <c r="F218" s="90"/>
      <c r="G218" s="4" t="str">
        <f>IFERROR(VLOOKUP(D218,'šifranik rezultati'!A:B,2,FALSE),"")</f>
        <v/>
      </c>
      <c r="H218" s="4"/>
      <c r="I218" s="4"/>
      <c r="J218" s="1"/>
    </row>
    <row r="219" spans="1:10" ht="30" x14ac:dyDescent="0.25">
      <c r="A219" s="4">
        <f>' Popunjava PO 1'!A247</f>
        <v>0</v>
      </c>
      <c r="B219" s="4">
        <f>' Popunjava PO 1'!N247</f>
        <v>0</v>
      </c>
      <c r="C219" s="4">
        <f>' Popunjava PO 1'!B247</f>
        <v>0</v>
      </c>
      <c r="D219" s="90">
        <f>' Popunjava PO 1'!D247</f>
        <v>0</v>
      </c>
      <c r="E219" s="91">
        <f>' Popunjava PO 1'!E247</f>
        <v>0</v>
      </c>
      <c r="F219" s="90"/>
      <c r="G219" s="4" t="str">
        <f>IFERROR(VLOOKUP(D219,'šifranik rezultati'!A:B,2,FALSE),"")</f>
        <v/>
      </c>
      <c r="H219" s="4"/>
      <c r="I219" s="4"/>
      <c r="J219" s="1"/>
    </row>
    <row r="220" spans="1:10" ht="30" x14ac:dyDescent="0.25">
      <c r="A220" s="4">
        <f>' Popunjava PO 1'!A248</f>
        <v>0</v>
      </c>
      <c r="B220" s="4">
        <f>' Popunjava PO 1'!N248</f>
        <v>0</v>
      </c>
      <c r="C220" s="4">
        <f>' Popunjava PO 1'!B248</f>
        <v>0</v>
      </c>
      <c r="D220" s="90">
        <f>' Popunjava PO 1'!D248</f>
        <v>0</v>
      </c>
      <c r="E220" s="91">
        <f>' Popunjava PO 1'!E248</f>
        <v>0</v>
      </c>
      <c r="F220" s="90"/>
      <c r="G220" s="4" t="str">
        <f>IFERROR(VLOOKUP(D220,'šifranik rezultati'!A:B,2,FALSE),"")</f>
        <v/>
      </c>
      <c r="H220" s="4"/>
      <c r="I220" s="4"/>
      <c r="J220" s="1"/>
    </row>
    <row r="221" spans="1:10" ht="30" x14ac:dyDescent="0.25">
      <c r="A221" s="4">
        <f>' Popunjava PO 1'!A249</f>
        <v>0</v>
      </c>
      <c r="B221" s="4">
        <f>' Popunjava PO 1'!N249</f>
        <v>0</v>
      </c>
      <c r="C221" s="4">
        <f>' Popunjava PO 1'!B249</f>
        <v>0</v>
      </c>
      <c r="D221" s="90">
        <f>' Popunjava PO 1'!D249</f>
        <v>0</v>
      </c>
      <c r="E221" s="91">
        <f>' Popunjava PO 1'!E249</f>
        <v>0</v>
      </c>
      <c r="F221" s="90"/>
      <c r="G221" s="4" t="str">
        <f>IFERROR(VLOOKUP(D221,'šifranik rezultati'!A:B,2,FALSE),"")</f>
        <v/>
      </c>
      <c r="H221" s="4"/>
      <c r="I221" s="4"/>
      <c r="J221" s="1"/>
    </row>
    <row r="222" spans="1:10" ht="30" x14ac:dyDescent="0.25">
      <c r="A222" s="4">
        <f>' Popunjava PO 1'!A250</f>
        <v>0</v>
      </c>
      <c r="B222" s="4">
        <f>' Popunjava PO 1'!N250</f>
        <v>0</v>
      </c>
      <c r="C222" s="4">
        <f>' Popunjava PO 1'!B250</f>
        <v>0</v>
      </c>
      <c r="D222" s="90">
        <f>' Popunjava PO 1'!D250</f>
        <v>0</v>
      </c>
      <c r="E222" s="91">
        <f>' Popunjava PO 1'!E250</f>
        <v>0</v>
      </c>
      <c r="F222" s="90"/>
      <c r="G222" s="4" t="str">
        <f>IFERROR(VLOOKUP(D222,'šifranik rezultati'!A:B,2,FALSE),"")</f>
        <v/>
      </c>
      <c r="H222" s="4"/>
      <c r="I222" s="4"/>
      <c r="J222" s="1"/>
    </row>
    <row r="223" spans="1:10" ht="30" x14ac:dyDescent="0.25">
      <c r="A223" s="4">
        <f>' Popunjava PO 1'!A251</f>
        <v>0</v>
      </c>
      <c r="B223" s="4">
        <f>' Popunjava PO 1'!N251</f>
        <v>0</v>
      </c>
      <c r="C223" s="4">
        <f>' Popunjava PO 1'!B251</f>
        <v>0</v>
      </c>
      <c r="D223" s="90">
        <f>' Popunjava PO 1'!D251</f>
        <v>0</v>
      </c>
      <c r="E223" s="91">
        <f>' Popunjava PO 1'!E251</f>
        <v>0</v>
      </c>
      <c r="F223" s="90"/>
      <c r="G223" s="4" t="str">
        <f>IFERROR(VLOOKUP(D223,'šifranik rezultati'!A:B,2,FALSE),"")</f>
        <v/>
      </c>
      <c r="H223" s="4"/>
      <c r="I223" s="4"/>
      <c r="J223" s="1"/>
    </row>
    <row r="224" spans="1:10" ht="30" x14ac:dyDescent="0.25">
      <c r="A224" s="4">
        <f>' Popunjava PO 1'!A252</f>
        <v>0</v>
      </c>
      <c r="B224" s="4">
        <f>' Popunjava PO 1'!N252</f>
        <v>0</v>
      </c>
      <c r="C224" s="4">
        <f>' Popunjava PO 1'!B252</f>
        <v>0</v>
      </c>
      <c r="D224" s="90">
        <f>' Popunjava PO 1'!D252</f>
        <v>0</v>
      </c>
      <c r="E224" s="91">
        <f>' Popunjava PO 1'!E252</f>
        <v>0</v>
      </c>
      <c r="F224" s="90"/>
      <c r="G224" s="4" t="str">
        <f>IFERROR(VLOOKUP(D224,'šifranik rezultati'!A:B,2,FALSE),"")</f>
        <v/>
      </c>
      <c r="H224" s="4"/>
      <c r="I224" s="4"/>
      <c r="J224" s="1"/>
    </row>
    <row r="225" spans="1:10" ht="30" x14ac:dyDescent="0.25">
      <c r="A225" s="4">
        <f>' Popunjava PO 1'!A253</f>
        <v>0</v>
      </c>
      <c r="B225" s="4">
        <f>' Popunjava PO 1'!N253</f>
        <v>0</v>
      </c>
      <c r="C225" s="4">
        <f>' Popunjava PO 1'!B253</f>
        <v>0</v>
      </c>
      <c r="D225" s="90">
        <f>' Popunjava PO 1'!D253</f>
        <v>0</v>
      </c>
      <c r="E225" s="91">
        <f>' Popunjava PO 1'!E253</f>
        <v>0</v>
      </c>
      <c r="F225" s="90"/>
      <c r="G225" s="4" t="str">
        <f>IFERROR(VLOOKUP(D225,'šifranik rezultati'!A:B,2,FALSE),"")</f>
        <v/>
      </c>
      <c r="H225" s="4"/>
      <c r="I225" s="4"/>
      <c r="J225" s="1"/>
    </row>
    <row r="226" spans="1:10" ht="30" x14ac:dyDescent="0.25">
      <c r="A226" s="4">
        <f>' Popunjava PO 1'!A254</f>
        <v>0</v>
      </c>
      <c r="B226" s="4">
        <f>' Popunjava PO 1'!N254</f>
        <v>0</v>
      </c>
      <c r="C226" s="4">
        <f>' Popunjava PO 1'!B254</f>
        <v>0</v>
      </c>
      <c r="D226" s="90">
        <f>' Popunjava PO 1'!D254</f>
        <v>0</v>
      </c>
      <c r="E226" s="91">
        <f>' Popunjava PO 1'!E254</f>
        <v>0</v>
      </c>
      <c r="F226" s="90"/>
      <c r="G226" s="4" t="str">
        <f>IFERROR(VLOOKUP(D226,'šifranik rezultati'!A:B,2,FALSE),"")</f>
        <v/>
      </c>
      <c r="H226" s="4"/>
      <c r="I226" s="4"/>
      <c r="J226" s="1"/>
    </row>
    <row r="227" spans="1:10" ht="30" x14ac:dyDescent="0.25">
      <c r="A227" s="4">
        <f>' Popunjava PO 1'!A255</f>
        <v>0</v>
      </c>
      <c r="B227" s="4">
        <f>' Popunjava PO 1'!N255</f>
        <v>0</v>
      </c>
      <c r="C227" s="4">
        <f>' Popunjava PO 1'!B255</f>
        <v>0</v>
      </c>
      <c r="D227" s="90">
        <f>' Popunjava PO 1'!D255</f>
        <v>0</v>
      </c>
      <c r="E227" s="91">
        <f>' Popunjava PO 1'!E255</f>
        <v>0</v>
      </c>
      <c r="F227" s="90"/>
      <c r="G227" s="4" t="str">
        <f>IFERROR(VLOOKUP(D227,'šifranik rezultati'!A:B,2,FALSE),"")</f>
        <v/>
      </c>
      <c r="H227" s="4"/>
      <c r="I227" s="4"/>
      <c r="J227" s="1"/>
    </row>
    <row r="228" spans="1:10" ht="30" x14ac:dyDescent="0.25">
      <c r="A228" s="4">
        <f>' Popunjava PO 1'!A256</f>
        <v>0</v>
      </c>
      <c r="B228" s="4">
        <f>' Popunjava PO 1'!N256</f>
        <v>0</v>
      </c>
      <c r="C228" s="4">
        <f>' Popunjava PO 1'!B256</f>
        <v>0</v>
      </c>
      <c r="D228" s="90">
        <f>' Popunjava PO 1'!D256</f>
        <v>0</v>
      </c>
      <c r="E228" s="91">
        <f>' Popunjava PO 1'!E256</f>
        <v>0</v>
      </c>
      <c r="F228" s="90"/>
      <c r="G228" s="4" t="str">
        <f>IFERROR(VLOOKUP(D228,'šifranik rezultati'!A:B,2,FALSE),"")</f>
        <v/>
      </c>
      <c r="H228" s="4"/>
      <c r="I228" s="4"/>
      <c r="J228" s="1"/>
    </row>
    <row r="229" spans="1:10" ht="30" x14ac:dyDescent="0.25">
      <c r="A229" s="4">
        <f>' Popunjava PO 1'!A257</f>
        <v>0</v>
      </c>
      <c r="B229" s="4">
        <f>' Popunjava PO 1'!N257</f>
        <v>0</v>
      </c>
      <c r="C229" s="4">
        <f>' Popunjava PO 1'!B257</f>
        <v>0</v>
      </c>
      <c r="D229" s="90">
        <f>' Popunjava PO 1'!D257</f>
        <v>0</v>
      </c>
      <c r="E229" s="91">
        <f>' Popunjava PO 1'!E257</f>
        <v>0</v>
      </c>
      <c r="F229" s="90"/>
      <c r="G229" s="4" t="str">
        <f>IFERROR(VLOOKUP(D229,'šifranik rezultati'!A:B,2,FALSE),"")</f>
        <v/>
      </c>
      <c r="H229" s="4"/>
      <c r="I229" s="4"/>
      <c r="J229" s="1"/>
    </row>
    <row r="230" spans="1:10" ht="30" x14ac:dyDescent="0.25">
      <c r="A230" s="4">
        <f>' Popunjava PO 1'!A258</f>
        <v>0</v>
      </c>
      <c r="B230" s="4">
        <f>' Popunjava PO 1'!N258</f>
        <v>0</v>
      </c>
      <c r="C230" s="4">
        <f>' Popunjava PO 1'!B258</f>
        <v>0</v>
      </c>
      <c r="D230" s="90">
        <f>' Popunjava PO 1'!D258</f>
        <v>0</v>
      </c>
      <c r="E230" s="91">
        <f>' Popunjava PO 1'!E258</f>
        <v>0</v>
      </c>
      <c r="F230" s="90"/>
      <c r="G230" s="4" t="str">
        <f>IFERROR(VLOOKUP(D230,'šifranik rezultati'!A:B,2,FALSE),"")</f>
        <v/>
      </c>
      <c r="H230" s="4"/>
      <c r="I230" s="4"/>
      <c r="J230" s="1"/>
    </row>
    <row r="231" spans="1:10" ht="30" x14ac:dyDescent="0.25">
      <c r="A231" s="4">
        <f>' Popunjava PO 1'!A259</f>
        <v>0</v>
      </c>
      <c r="B231" s="4">
        <f>' Popunjava PO 1'!N259</f>
        <v>0</v>
      </c>
      <c r="C231" s="4">
        <f>' Popunjava PO 1'!B259</f>
        <v>0</v>
      </c>
      <c r="D231" s="90">
        <f>' Popunjava PO 1'!D259</f>
        <v>0</v>
      </c>
      <c r="E231" s="91">
        <f>' Popunjava PO 1'!E259</f>
        <v>0</v>
      </c>
      <c r="F231" s="90"/>
      <c r="G231" s="4" t="str">
        <f>IFERROR(VLOOKUP(D231,'šifranik rezultati'!A:B,2,FALSE),"")</f>
        <v/>
      </c>
      <c r="H231" s="4"/>
      <c r="I231" s="4"/>
      <c r="J231" s="1"/>
    </row>
    <row r="232" spans="1:10" ht="30" x14ac:dyDescent="0.25">
      <c r="A232" s="4">
        <f>' Popunjava PO 1'!A260</f>
        <v>0</v>
      </c>
      <c r="B232" s="4">
        <f>' Popunjava PO 1'!N260</f>
        <v>0</v>
      </c>
      <c r="C232" s="4">
        <f>' Popunjava PO 1'!B260</f>
        <v>0</v>
      </c>
      <c r="D232" s="90">
        <f>' Popunjava PO 1'!D260</f>
        <v>0</v>
      </c>
      <c r="E232" s="91">
        <f>' Popunjava PO 1'!E260</f>
        <v>0</v>
      </c>
      <c r="F232" s="90"/>
      <c r="G232" s="4" t="str">
        <f>IFERROR(VLOOKUP(D232,'šifranik rezultati'!A:B,2,FALSE),"")</f>
        <v/>
      </c>
      <c r="H232" s="4"/>
      <c r="I232" s="4"/>
      <c r="J232" s="1"/>
    </row>
    <row r="233" spans="1:10" ht="30" x14ac:dyDescent="0.25">
      <c r="A233" s="4">
        <f>' Popunjava PO 1'!A261</f>
        <v>0</v>
      </c>
      <c r="B233" s="4">
        <f>' Popunjava PO 1'!N261</f>
        <v>0</v>
      </c>
      <c r="C233" s="4">
        <f>' Popunjava PO 1'!B261</f>
        <v>0</v>
      </c>
      <c r="D233" s="90">
        <f>' Popunjava PO 1'!D261</f>
        <v>0</v>
      </c>
      <c r="E233" s="91">
        <f>' Popunjava PO 1'!E261</f>
        <v>0</v>
      </c>
      <c r="F233" s="90"/>
      <c r="G233" s="4" t="str">
        <f>IFERROR(VLOOKUP(D233,'šifranik rezultati'!A:B,2,FALSE),"")</f>
        <v/>
      </c>
      <c r="H233" s="4"/>
      <c r="I233" s="4"/>
      <c r="J233" s="1"/>
    </row>
    <row r="234" spans="1:10" ht="30" x14ac:dyDescent="0.25">
      <c r="A234" s="4">
        <f>' Popunjava PO 1'!A262</f>
        <v>0</v>
      </c>
      <c r="B234" s="4">
        <f>' Popunjava PO 1'!N262</f>
        <v>0</v>
      </c>
      <c r="C234" s="4">
        <f>' Popunjava PO 1'!B262</f>
        <v>0</v>
      </c>
      <c r="D234" s="90">
        <f>' Popunjava PO 1'!D262</f>
        <v>0</v>
      </c>
      <c r="E234" s="91">
        <f>' Popunjava PO 1'!E262</f>
        <v>0</v>
      </c>
      <c r="F234" s="90"/>
      <c r="G234" s="4" t="str">
        <f>IFERROR(VLOOKUP(D234,'šifranik rezultati'!A:B,2,FALSE),"")</f>
        <v/>
      </c>
      <c r="H234" s="4"/>
      <c r="I234" s="4"/>
      <c r="J234" s="1"/>
    </row>
    <row r="235" spans="1:10" ht="30" x14ac:dyDescent="0.25">
      <c r="A235" s="4">
        <f>' Popunjava PO 1'!A263</f>
        <v>0</v>
      </c>
      <c r="B235" s="4">
        <f>' Popunjava PO 1'!N263</f>
        <v>0</v>
      </c>
      <c r="C235" s="4">
        <f>' Popunjava PO 1'!B263</f>
        <v>0</v>
      </c>
      <c r="D235" s="90">
        <f>' Popunjava PO 1'!D263</f>
        <v>0</v>
      </c>
      <c r="E235" s="91">
        <f>' Popunjava PO 1'!E263</f>
        <v>0</v>
      </c>
      <c r="F235" s="90"/>
      <c r="G235" s="4" t="str">
        <f>IFERROR(VLOOKUP(D235,'šifranik rezultati'!A:B,2,FALSE),"")</f>
        <v/>
      </c>
      <c r="H235" s="4"/>
      <c r="I235" s="4"/>
      <c r="J235" s="1"/>
    </row>
    <row r="236" spans="1:10" ht="30" x14ac:dyDescent="0.25">
      <c r="A236" s="4">
        <f>' Popunjava PO 1'!A264</f>
        <v>0</v>
      </c>
      <c r="B236" s="4">
        <f>' Popunjava PO 1'!N264</f>
        <v>0</v>
      </c>
      <c r="C236" s="4">
        <f>' Popunjava PO 1'!B264</f>
        <v>0</v>
      </c>
      <c r="D236" s="90">
        <f>' Popunjava PO 1'!D264</f>
        <v>0</v>
      </c>
      <c r="E236" s="91">
        <f>' Popunjava PO 1'!E264</f>
        <v>0</v>
      </c>
      <c r="F236" s="90"/>
      <c r="G236" s="4" t="str">
        <f>IFERROR(VLOOKUP(D236,'šifranik rezultati'!A:B,2,FALSE),"")</f>
        <v/>
      </c>
      <c r="H236" s="4"/>
      <c r="I236" s="4"/>
      <c r="J236" s="1"/>
    </row>
    <row r="237" spans="1:10" ht="30" x14ac:dyDescent="0.25">
      <c r="A237" s="4">
        <f>' Popunjava PO 1'!A265</f>
        <v>0</v>
      </c>
      <c r="B237" s="4">
        <f>' Popunjava PO 1'!N265</f>
        <v>0</v>
      </c>
      <c r="C237" s="4">
        <f>' Popunjava PO 1'!B265</f>
        <v>0</v>
      </c>
      <c r="D237" s="90">
        <f>' Popunjava PO 1'!D265</f>
        <v>0</v>
      </c>
      <c r="E237" s="91">
        <f>' Popunjava PO 1'!E265</f>
        <v>0</v>
      </c>
      <c r="F237" s="90"/>
      <c r="G237" s="4" t="str">
        <f>IFERROR(VLOOKUP(D237,'šifranik rezultati'!A:B,2,FALSE),"")</f>
        <v/>
      </c>
      <c r="H237" s="4"/>
      <c r="I237" s="4"/>
      <c r="J237" s="1"/>
    </row>
    <row r="238" spans="1:10" ht="30" x14ac:dyDescent="0.25">
      <c r="A238" s="4">
        <f>' Popunjava PO 1'!A266</f>
        <v>0</v>
      </c>
      <c r="B238" s="4">
        <f>' Popunjava PO 1'!N266</f>
        <v>0</v>
      </c>
      <c r="C238" s="4">
        <f>' Popunjava PO 1'!B266</f>
        <v>0</v>
      </c>
      <c r="D238" s="90">
        <f>' Popunjava PO 1'!D266</f>
        <v>0</v>
      </c>
      <c r="E238" s="91">
        <f>' Popunjava PO 1'!E266</f>
        <v>0</v>
      </c>
      <c r="F238" s="90"/>
      <c r="G238" s="4" t="str">
        <f>IFERROR(VLOOKUP(D238,'šifranik rezultati'!A:B,2,FALSE),"")</f>
        <v/>
      </c>
      <c r="H238" s="4"/>
      <c r="I238" s="4"/>
      <c r="J238" s="1"/>
    </row>
    <row r="239" spans="1:10" ht="30" x14ac:dyDescent="0.25">
      <c r="A239" s="4">
        <f>' Popunjava PO 1'!A267</f>
        <v>0</v>
      </c>
      <c r="B239" s="4">
        <f>' Popunjava PO 1'!N267</f>
        <v>0</v>
      </c>
      <c r="C239" s="4">
        <f>' Popunjava PO 1'!B267</f>
        <v>0</v>
      </c>
      <c r="D239" s="90">
        <f>' Popunjava PO 1'!D267</f>
        <v>0</v>
      </c>
      <c r="E239" s="91">
        <f>' Popunjava PO 1'!E267</f>
        <v>0</v>
      </c>
      <c r="F239" s="90"/>
      <c r="G239" s="4" t="str">
        <f>IFERROR(VLOOKUP(D239,'šifranik rezultati'!A:B,2,FALSE),"")</f>
        <v/>
      </c>
      <c r="H239" s="4"/>
      <c r="I239" s="4"/>
      <c r="J239" s="1"/>
    </row>
    <row r="240" spans="1:10" ht="30" x14ac:dyDescent="0.25">
      <c r="A240" s="4">
        <f>' Popunjava PO 1'!A268</f>
        <v>0</v>
      </c>
      <c r="B240" s="4">
        <f>' Popunjava PO 1'!N268</f>
        <v>0</v>
      </c>
      <c r="C240" s="4">
        <f>' Popunjava PO 1'!B268</f>
        <v>0</v>
      </c>
      <c r="D240" s="90">
        <f>' Popunjava PO 1'!D268</f>
        <v>0</v>
      </c>
      <c r="E240" s="91">
        <f>' Popunjava PO 1'!E268</f>
        <v>0</v>
      </c>
      <c r="F240" s="90"/>
      <c r="G240" s="4" t="str">
        <f>IFERROR(VLOOKUP(D240,'šifranik rezultati'!A:B,2,FALSE),"")</f>
        <v/>
      </c>
      <c r="H240" s="4"/>
      <c r="I240" s="4"/>
      <c r="J240" s="1"/>
    </row>
    <row r="241" spans="1:10" ht="30" x14ac:dyDescent="0.25">
      <c r="A241" s="4">
        <f>' Popunjava PO 1'!A269</f>
        <v>0</v>
      </c>
      <c r="B241" s="4">
        <f>' Popunjava PO 1'!N269</f>
        <v>0</v>
      </c>
      <c r="C241" s="4">
        <f>' Popunjava PO 1'!B269</f>
        <v>0</v>
      </c>
      <c r="D241" s="90">
        <f>' Popunjava PO 1'!D269</f>
        <v>0</v>
      </c>
      <c r="E241" s="91">
        <f>' Popunjava PO 1'!E269</f>
        <v>0</v>
      </c>
      <c r="F241" s="90"/>
      <c r="G241" s="4" t="str">
        <f>IFERROR(VLOOKUP(D241,'šifranik rezultati'!A:B,2,FALSE),"")</f>
        <v/>
      </c>
      <c r="H241" s="4"/>
      <c r="I241" s="4"/>
      <c r="J241" s="1"/>
    </row>
    <row r="242" spans="1:10" ht="30" x14ac:dyDescent="0.25">
      <c r="A242" s="4">
        <f>' Popunjava PO 1'!A270</f>
        <v>0</v>
      </c>
      <c r="B242" s="4">
        <f>' Popunjava PO 1'!N270</f>
        <v>0</v>
      </c>
      <c r="C242" s="4">
        <f>' Popunjava PO 1'!B270</f>
        <v>0</v>
      </c>
      <c r="D242" s="90">
        <f>' Popunjava PO 1'!D270</f>
        <v>0</v>
      </c>
      <c r="E242" s="91">
        <f>' Popunjava PO 1'!E270</f>
        <v>0</v>
      </c>
      <c r="F242" s="90"/>
      <c r="G242" s="4" t="str">
        <f>IFERROR(VLOOKUP(D242,'šifranik rezultati'!A:B,2,FALSE),"")</f>
        <v/>
      </c>
      <c r="H242" s="4"/>
      <c r="I242" s="4"/>
      <c r="J242" s="1"/>
    </row>
    <row r="243" spans="1:10" ht="30" x14ac:dyDescent="0.25">
      <c r="A243" s="4">
        <f>' Popunjava PO 1'!A271</f>
        <v>0</v>
      </c>
      <c r="B243" s="4">
        <f>' Popunjava PO 1'!N271</f>
        <v>0</v>
      </c>
      <c r="C243" s="4">
        <f>' Popunjava PO 1'!B271</f>
        <v>0</v>
      </c>
      <c r="D243" s="90">
        <f>' Popunjava PO 1'!D271</f>
        <v>0</v>
      </c>
      <c r="E243" s="91">
        <f>' Popunjava PO 1'!E271</f>
        <v>0</v>
      </c>
      <c r="F243" s="90"/>
      <c r="G243" s="4" t="str">
        <f>IFERROR(VLOOKUP(D243,'šifranik rezultati'!A:B,2,FALSE),"")</f>
        <v/>
      </c>
      <c r="H243" s="4"/>
      <c r="I243" s="4"/>
      <c r="J243" s="1"/>
    </row>
    <row r="244" spans="1:10" ht="30" x14ac:dyDescent="0.25">
      <c r="A244" s="4">
        <f>' Popunjava PO 1'!A272</f>
        <v>0</v>
      </c>
      <c r="B244" s="4">
        <f>' Popunjava PO 1'!N272</f>
        <v>0</v>
      </c>
      <c r="C244" s="4">
        <f>' Popunjava PO 1'!B272</f>
        <v>0</v>
      </c>
      <c r="D244" s="90">
        <f>' Popunjava PO 1'!D272</f>
        <v>0</v>
      </c>
      <c r="E244" s="91">
        <f>' Popunjava PO 1'!E272</f>
        <v>0</v>
      </c>
      <c r="F244" s="90"/>
      <c r="G244" s="4" t="str">
        <f>IFERROR(VLOOKUP(D244,'šifranik rezultati'!A:B,2,FALSE),"")</f>
        <v/>
      </c>
      <c r="H244" s="4"/>
      <c r="I244" s="4"/>
      <c r="J244" s="1"/>
    </row>
    <row r="245" spans="1:10" ht="30" x14ac:dyDescent="0.25">
      <c r="A245" s="4">
        <f>' Popunjava PO 1'!A273</f>
        <v>0</v>
      </c>
      <c r="B245" s="4">
        <f>' Popunjava PO 1'!N273</f>
        <v>0</v>
      </c>
      <c r="C245" s="4">
        <f>' Popunjava PO 1'!B273</f>
        <v>0</v>
      </c>
      <c r="D245" s="90">
        <f>' Popunjava PO 1'!D273</f>
        <v>0</v>
      </c>
      <c r="E245" s="91">
        <f>' Popunjava PO 1'!E273</f>
        <v>0</v>
      </c>
      <c r="F245" s="90"/>
      <c r="G245" s="4" t="str">
        <f>IFERROR(VLOOKUP(D245,'šifranik rezultati'!A:B,2,FALSE),"")</f>
        <v/>
      </c>
      <c r="H245" s="4"/>
      <c r="I245" s="4"/>
      <c r="J245" s="1"/>
    </row>
    <row r="246" spans="1:10" ht="30" x14ac:dyDescent="0.25">
      <c r="A246" s="4">
        <f>' Popunjava PO 1'!A274</f>
        <v>0</v>
      </c>
      <c r="B246" s="4">
        <f>' Popunjava PO 1'!N274</f>
        <v>0</v>
      </c>
      <c r="C246" s="4">
        <f>' Popunjava PO 1'!B274</f>
        <v>0</v>
      </c>
      <c r="D246" s="90">
        <f>' Popunjava PO 1'!D274</f>
        <v>0</v>
      </c>
      <c r="E246" s="91">
        <f>' Popunjava PO 1'!E274</f>
        <v>0</v>
      </c>
      <c r="F246" s="90"/>
      <c r="G246" s="4" t="str">
        <f>IFERROR(VLOOKUP(D246,'šifranik rezultati'!A:B,2,FALSE),"")</f>
        <v/>
      </c>
      <c r="H246" s="4"/>
      <c r="I246" s="4"/>
      <c r="J246" s="1"/>
    </row>
    <row r="247" spans="1:10" ht="30" x14ac:dyDescent="0.25">
      <c r="A247" s="4">
        <f>' Popunjava PO 1'!A275</f>
        <v>0</v>
      </c>
      <c r="B247" s="4">
        <f>' Popunjava PO 1'!N275</f>
        <v>0</v>
      </c>
      <c r="C247" s="4">
        <f>' Popunjava PO 1'!B275</f>
        <v>0</v>
      </c>
      <c r="D247" s="90">
        <f>' Popunjava PO 1'!D275</f>
        <v>0</v>
      </c>
      <c r="E247" s="91">
        <f>' Popunjava PO 1'!E275</f>
        <v>0</v>
      </c>
      <c r="F247" s="90"/>
      <c r="G247" s="4" t="str">
        <f>IFERROR(VLOOKUP(D247,'šifranik rezultati'!A:B,2,FALSE),"")</f>
        <v/>
      </c>
      <c r="H247" s="4"/>
      <c r="I247" s="4"/>
      <c r="J247" s="1"/>
    </row>
    <row r="248" spans="1:10" ht="30" x14ac:dyDescent="0.25">
      <c r="A248" s="4">
        <f>' Popunjava PO 1'!A276</f>
        <v>0</v>
      </c>
      <c r="B248" s="4">
        <f>' Popunjava PO 1'!N276</f>
        <v>0</v>
      </c>
      <c r="C248" s="4">
        <f>' Popunjava PO 1'!B276</f>
        <v>0</v>
      </c>
      <c r="D248" s="90">
        <f>' Popunjava PO 1'!D276</f>
        <v>0</v>
      </c>
      <c r="E248" s="91">
        <f>' Popunjava PO 1'!E276</f>
        <v>0</v>
      </c>
      <c r="F248" s="90"/>
      <c r="G248" s="4" t="str">
        <f>IFERROR(VLOOKUP(D248,'šifranik rezultati'!A:B,2,FALSE),"")</f>
        <v/>
      </c>
      <c r="H248" s="4"/>
      <c r="I248" s="4"/>
      <c r="J248" s="1"/>
    </row>
    <row r="249" spans="1:10" ht="30" x14ac:dyDescent="0.25">
      <c r="A249" s="4">
        <f>' Popunjava PO 1'!A277</f>
        <v>0</v>
      </c>
      <c r="B249" s="4">
        <f>' Popunjava PO 1'!N277</f>
        <v>0</v>
      </c>
      <c r="C249" s="4">
        <f>' Popunjava PO 1'!B277</f>
        <v>0</v>
      </c>
      <c r="D249" s="90">
        <f>' Popunjava PO 1'!D277</f>
        <v>0</v>
      </c>
      <c r="E249" s="91">
        <f>' Popunjava PO 1'!E277</f>
        <v>0</v>
      </c>
      <c r="F249" s="90"/>
      <c r="G249" s="4" t="str">
        <f>IFERROR(VLOOKUP(D249,'šifranik rezultati'!A:B,2,FALSE),"")</f>
        <v/>
      </c>
      <c r="H249" s="4"/>
      <c r="I249" s="4"/>
      <c r="J249" s="1"/>
    </row>
    <row r="250" spans="1:10" ht="30" x14ac:dyDescent="0.25">
      <c r="A250" s="4">
        <f>' Popunjava PO 1'!A278</f>
        <v>0</v>
      </c>
      <c r="B250" s="4">
        <f>' Popunjava PO 1'!N278</f>
        <v>0</v>
      </c>
      <c r="C250" s="4">
        <f>' Popunjava PO 1'!B278</f>
        <v>0</v>
      </c>
      <c r="D250" s="90">
        <f>' Popunjava PO 1'!D278</f>
        <v>0</v>
      </c>
      <c r="E250" s="91">
        <f>' Popunjava PO 1'!E278</f>
        <v>0</v>
      </c>
      <c r="F250" s="90"/>
      <c r="G250" s="4" t="str">
        <f>IFERROR(VLOOKUP(D250,'šifranik rezultati'!A:B,2,FALSE),"")</f>
        <v/>
      </c>
      <c r="H250" s="4"/>
      <c r="I250" s="4"/>
      <c r="J250" s="1"/>
    </row>
    <row r="251" spans="1:10" ht="30" x14ac:dyDescent="0.25">
      <c r="A251" s="4">
        <f>' Popunjava PO 1'!A279</f>
        <v>0</v>
      </c>
      <c r="B251" s="4">
        <f>' Popunjava PO 1'!N279</f>
        <v>0</v>
      </c>
      <c r="C251" s="4">
        <f>' Popunjava PO 1'!B279</f>
        <v>0</v>
      </c>
      <c r="D251" s="90">
        <f>' Popunjava PO 1'!D279</f>
        <v>0</v>
      </c>
      <c r="E251" s="91">
        <f>' Popunjava PO 1'!E279</f>
        <v>0</v>
      </c>
      <c r="F251" s="90"/>
      <c r="G251" s="4" t="str">
        <f>IFERROR(VLOOKUP(D251,'šifranik rezultati'!A:B,2,FALSE),"")</f>
        <v/>
      </c>
      <c r="H251" s="4"/>
      <c r="I251" s="4"/>
      <c r="J251" s="1"/>
    </row>
    <row r="252" spans="1:10" ht="30" x14ac:dyDescent="0.25">
      <c r="A252" s="4">
        <f>' Popunjava PO 1'!A280</f>
        <v>0</v>
      </c>
      <c r="B252" s="4">
        <f>' Popunjava PO 1'!N280</f>
        <v>0</v>
      </c>
      <c r="C252" s="4">
        <f>' Popunjava PO 1'!B280</f>
        <v>0</v>
      </c>
      <c r="D252" s="90">
        <f>' Popunjava PO 1'!D280</f>
        <v>0</v>
      </c>
      <c r="E252" s="91">
        <f>' Popunjava PO 1'!E280</f>
        <v>0</v>
      </c>
      <c r="F252" s="90"/>
      <c r="G252" s="4" t="str">
        <f>IFERROR(VLOOKUP(D252,'šifranik rezultati'!A:B,2,FALSE),"")</f>
        <v/>
      </c>
      <c r="H252" s="4"/>
      <c r="I252" s="4"/>
      <c r="J252" s="1"/>
    </row>
    <row r="253" spans="1:10" ht="30" x14ac:dyDescent="0.25">
      <c r="A253" s="4">
        <f>' Popunjava PO 1'!A281</f>
        <v>0</v>
      </c>
      <c r="B253" s="4">
        <f>' Popunjava PO 1'!N281</f>
        <v>0</v>
      </c>
      <c r="C253" s="4">
        <f>' Popunjava PO 1'!B281</f>
        <v>0</v>
      </c>
      <c r="D253" s="90">
        <f>' Popunjava PO 1'!D281</f>
        <v>0</v>
      </c>
      <c r="E253" s="91">
        <f>' Popunjava PO 1'!E281</f>
        <v>0</v>
      </c>
      <c r="F253" s="90"/>
      <c r="G253" s="4" t="str">
        <f>IFERROR(VLOOKUP(D253,'šifranik rezultati'!A:B,2,FALSE),"")</f>
        <v/>
      </c>
      <c r="H253" s="4"/>
      <c r="I253" s="4"/>
      <c r="J253" s="1"/>
    </row>
    <row r="254" spans="1:10" ht="30" x14ac:dyDescent="0.25">
      <c r="A254" s="4">
        <f>' Popunjava PO 1'!A282</f>
        <v>0</v>
      </c>
      <c r="B254" s="4">
        <f>' Popunjava PO 1'!N282</f>
        <v>0</v>
      </c>
      <c r="C254" s="4">
        <f>' Popunjava PO 1'!B282</f>
        <v>0</v>
      </c>
      <c r="D254" s="90">
        <f>' Popunjava PO 1'!D282</f>
        <v>0</v>
      </c>
      <c r="E254" s="91">
        <f>' Popunjava PO 1'!E282</f>
        <v>0</v>
      </c>
      <c r="F254" s="90"/>
      <c r="G254" s="4" t="str">
        <f>IFERROR(VLOOKUP(D254,'šifranik rezultati'!A:B,2,FALSE),"")</f>
        <v/>
      </c>
      <c r="H254" s="4"/>
      <c r="I254" s="4"/>
      <c r="J254" s="1"/>
    </row>
    <row r="255" spans="1:10" ht="30" x14ac:dyDescent="0.25">
      <c r="A255" s="4">
        <f>' Popunjava PO 1'!A283</f>
        <v>0</v>
      </c>
      <c r="B255" s="4">
        <f>' Popunjava PO 1'!N283</f>
        <v>0</v>
      </c>
      <c r="C255" s="4">
        <f>' Popunjava PO 1'!B283</f>
        <v>0</v>
      </c>
      <c r="D255" s="90">
        <f>' Popunjava PO 1'!D283</f>
        <v>0</v>
      </c>
      <c r="E255" s="91">
        <f>' Popunjava PO 1'!E283</f>
        <v>0</v>
      </c>
      <c r="F255" s="90"/>
      <c r="G255" s="4" t="str">
        <f>IFERROR(VLOOKUP(D255,'šifranik rezultati'!A:B,2,FALSE),"")</f>
        <v/>
      </c>
      <c r="H255" s="4"/>
      <c r="I255" s="4"/>
      <c r="J255" s="1"/>
    </row>
    <row r="256" spans="1:10" ht="30" x14ac:dyDescent="0.25">
      <c r="A256" s="4">
        <f>' Popunjava PO 1'!A284</f>
        <v>0</v>
      </c>
      <c r="B256" s="4">
        <f>' Popunjava PO 1'!N284</f>
        <v>0</v>
      </c>
      <c r="C256" s="4">
        <f>' Popunjava PO 1'!B284</f>
        <v>0</v>
      </c>
      <c r="D256" s="90">
        <f>' Popunjava PO 1'!D284</f>
        <v>0</v>
      </c>
      <c r="E256" s="91">
        <f>' Popunjava PO 1'!E284</f>
        <v>0</v>
      </c>
      <c r="F256" s="90"/>
      <c r="G256" s="4" t="str">
        <f>IFERROR(VLOOKUP(D256,'šifranik rezultati'!A:B,2,FALSE),"")</f>
        <v/>
      </c>
      <c r="H256" s="4"/>
      <c r="I256" s="4"/>
      <c r="J256" s="1"/>
    </row>
    <row r="257" spans="1:10" ht="30" x14ac:dyDescent="0.25">
      <c r="A257" s="4">
        <f>' Popunjava PO 1'!A285</f>
        <v>0</v>
      </c>
      <c r="B257" s="4">
        <f>' Popunjava PO 1'!N285</f>
        <v>0</v>
      </c>
      <c r="C257" s="4">
        <f>' Popunjava PO 1'!B285</f>
        <v>0</v>
      </c>
      <c r="D257" s="90">
        <f>' Popunjava PO 1'!D285</f>
        <v>0</v>
      </c>
      <c r="E257" s="91">
        <f>' Popunjava PO 1'!E285</f>
        <v>0</v>
      </c>
      <c r="F257" s="90"/>
      <c r="G257" s="4" t="str">
        <f>IFERROR(VLOOKUP(D257,'šifranik rezultati'!A:B,2,FALSE),"")</f>
        <v/>
      </c>
      <c r="H257" s="4"/>
      <c r="I257" s="4"/>
      <c r="J257" s="1"/>
    </row>
    <row r="258" spans="1:10" ht="30" x14ac:dyDescent="0.25">
      <c r="A258" s="4">
        <f>' Popunjava PO 1'!A286</f>
        <v>0</v>
      </c>
      <c r="B258" s="4">
        <f>' Popunjava PO 1'!N286</f>
        <v>0</v>
      </c>
      <c r="C258" s="4">
        <f>' Popunjava PO 1'!B286</f>
        <v>0</v>
      </c>
      <c r="D258" s="90">
        <f>' Popunjava PO 1'!D286</f>
        <v>0</v>
      </c>
      <c r="E258" s="91">
        <f>' Popunjava PO 1'!E286</f>
        <v>0</v>
      </c>
      <c r="F258" s="90"/>
      <c r="G258" s="4" t="str">
        <f>IFERROR(VLOOKUP(D258,'šifranik rezultati'!A:B,2,FALSE),"")</f>
        <v/>
      </c>
      <c r="H258" s="4"/>
      <c r="I258" s="4"/>
      <c r="J258" s="1"/>
    </row>
    <row r="259" spans="1:10" ht="30" x14ac:dyDescent="0.25">
      <c r="A259" s="4">
        <f>' Popunjava PO 1'!A287</f>
        <v>0</v>
      </c>
      <c r="B259" s="4">
        <f>' Popunjava PO 1'!N287</f>
        <v>0</v>
      </c>
      <c r="C259" s="4">
        <f>' Popunjava PO 1'!B287</f>
        <v>0</v>
      </c>
      <c r="D259" s="90">
        <f>' Popunjava PO 1'!D287</f>
        <v>0</v>
      </c>
      <c r="E259" s="91">
        <f>' Popunjava PO 1'!E287</f>
        <v>0</v>
      </c>
      <c r="F259" s="90"/>
      <c r="G259" s="4" t="str">
        <f>IFERROR(VLOOKUP(D259,'šifranik rezultati'!A:B,2,FALSE),"")</f>
        <v/>
      </c>
      <c r="H259" s="4"/>
      <c r="I259" s="4"/>
      <c r="J259" s="1"/>
    </row>
    <row r="260" spans="1:10" ht="30" x14ac:dyDescent="0.25">
      <c r="A260" s="4">
        <f>' Popunjava PO 1'!A288</f>
        <v>0</v>
      </c>
      <c r="B260" s="4">
        <f>' Popunjava PO 1'!N288</f>
        <v>0</v>
      </c>
      <c r="C260" s="4">
        <f>' Popunjava PO 1'!B288</f>
        <v>0</v>
      </c>
      <c r="D260" s="90">
        <f>' Popunjava PO 1'!D288</f>
        <v>0</v>
      </c>
      <c r="E260" s="91">
        <f>' Popunjava PO 1'!E288</f>
        <v>0</v>
      </c>
      <c r="F260" s="90"/>
      <c r="G260" s="4" t="str">
        <f>IFERROR(VLOOKUP(D260,'šifranik rezultati'!A:B,2,FALSE),"")</f>
        <v/>
      </c>
      <c r="H260" s="4"/>
      <c r="I260" s="4"/>
      <c r="J260" s="1"/>
    </row>
    <row r="261" spans="1:10" ht="30" x14ac:dyDescent="0.25">
      <c r="A261" s="4">
        <f>' Popunjava PO 1'!A289</f>
        <v>0</v>
      </c>
      <c r="B261" s="4">
        <f>' Popunjava PO 1'!N289</f>
        <v>0</v>
      </c>
      <c r="C261" s="4">
        <f>' Popunjava PO 1'!B289</f>
        <v>0</v>
      </c>
      <c r="D261" s="90">
        <f>' Popunjava PO 1'!D289</f>
        <v>0</v>
      </c>
      <c r="E261" s="91">
        <f>' Popunjava PO 1'!E289</f>
        <v>0</v>
      </c>
      <c r="F261" s="90"/>
      <c r="G261" s="4" t="str">
        <f>IFERROR(VLOOKUP(D261,'šifranik rezultati'!A:B,2,FALSE),"")</f>
        <v/>
      </c>
      <c r="H261" s="4"/>
      <c r="I261" s="4"/>
      <c r="J261" s="1"/>
    </row>
    <row r="262" spans="1:10" ht="30" x14ac:dyDescent="0.25">
      <c r="A262" s="4">
        <f>' Popunjava PO 1'!A290</f>
        <v>0</v>
      </c>
      <c r="B262" s="4">
        <f>' Popunjava PO 1'!N290</f>
        <v>0</v>
      </c>
      <c r="C262" s="4">
        <f>' Popunjava PO 1'!B290</f>
        <v>0</v>
      </c>
      <c r="D262" s="90">
        <f>' Popunjava PO 1'!D290</f>
        <v>0</v>
      </c>
      <c r="E262" s="91">
        <f>' Popunjava PO 1'!E290</f>
        <v>0</v>
      </c>
      <c r="F262" s="90"/>
      <c r="G262" s="4" t="str">
        <f>IFERROR(VLOOKUP(D262,'šifranik rezultati'!A:B,2,FALSE),"")</f>
        <v/>
      </c>
      <c r="H262" s="4"/>
      <c r="I262" s="4"/>
      <c r="J262" s="1"/>
    </row>
    <row r="263" spans="1:10" ht="30" x14ac:dyDescent="0.25">
      <c r="A263" s="4">
        <f>' Popunjava PO 1'!A291</f>
        <v>0</v>
      </c>
      <c r="B263" s="4">
        <f>' Popunjava PO 1'!N291</f>
        <v>0</v>
      </c>
      <c r="C263" s="4">
        <f>' Popunjava PO 1'!B291</f>
        <v>0</v>
      </c>
      <c r="D263" s="90">
        <f>' Popunjava PO 1'!D291</f>
        <v>0</v>
      </c>
      <c r="E263" s="91">
        <f>' Popunjava PO 1'!E291</f>
        <v>0</v>
      </c>
      <c r="F263" s="90"/>
      <c r="G263" s="4" t="str">
        <f>IFERROR(VLOOKUP(D263,'šifranik rezultati'!A:B,2,FALSE),"")</f>
        <v/>
      </c>
      <c r="H263" s="4"/>
      <c r="I263" s="4"/>
      <c r="J263" s="1"/>
    </row>
    <row r="264" spans="1:10" ht="30" x14ac:dyDescent="0.25">
      <c r="A264" s="4">
        <f>' Popunjava PO 1'!A292</f>
        <v>0</v>
      </c>
      <c r="B264" s="4">
        <f>' Popunjava PO 1'!N292</f>
        <v>0</v>
      </c>
      <c r="C264" s="4">
        <f>' Popunjava PO 1'!B292</f>
        <v>0</v>
      </c>
      <c r="D264" s="90">
        <f>' Popunjava PO 1'!D292</f>
        <v>0</v>
      </c>
      <c r="E264" s="91">
        <f>' Popunjava PO 1'!E292</f>
        <v>0</v>
      </c>
      <c r="F264" s="90"/>
      <c r="G264" s="4" t="str">
        <f>IFERROR(VLOOKUP(D264,'šifranik rezultati'!A:B,2,FALSE),"")</f>
        <v/>
      </c>
      <c r="H264" s="4"/>
      <c r="I264" s="4"/>
      <c r="J264" s="1"/>
    </row>
    <row r="265" spans="1:10" ht="30" x14ac:dyDescent="0.25">
      <c r="A265" s="4">
        <f>' Popunjava PO 1'!A293</f>
        <v>0</v>
      </c>
      <c r="B265" s="4">
        <f>' Popunjava PO 1'!N293</f>
        <v>0</v>
      </c>
      <c r="C265" s="4">
        <f>' Popunjava PO 1'!B293</f>
        <v>0</v>
      </c>
      <c r="D265" s="90">
        <f>' Popunjava PO 1'!D293</f>
        <v>0</v>
      </c>
      <c r="E265" s="91">
        <f>' Popunjava PO 1'!E293</f>
        <v>0</v>
      </c>
      <c r="F265" s="90"/>
      <c r="G265" s="4" t="str">
        <f>IFERROR(VLOOKUP(D265,'šifranik rezultati'!A:B,2,FALSE),"")</f>
        <v/>
      </c>
      <c r="H265" s="4"/>
      <c r="I265" s="4"/>
      <c r="J265" s="1"/>
    </row>
    <row r="266" spans="1:10" ht="30" x14ac:dyDescent="0.25">
      <c r="A266" s="4">
        <f>' Popunjava PO 1'!A294</f>
        <v>0</v>
      </c>
      <c r="B266" s="4">
        <f>' Popunjava PO 1'!N294</f>
        <v>0</v>
      </c>
      <c r="C266" s="4">
        <f>' Popunjava PO 1'!B294</f>
        <v>0</v>
      </c>
      <c r="D266" s="90">
        <f>' Popunjava PO 1'!D294</f>
        <v>0</v>
      </c>
      <c r="E266" s="91">
        <f>' Popunjava PO 1'!E294</f>
        <v>0</v>
      </c>
      <c r="F266" s="90"/>
      <c r="G266" s="4" t="str">
        <f>IFERROR(VLOOKUP(D266,'šifranik rezultati'!A:B,2,FALSE),"")</f>
        <v/>
      </c>
      <c r="H266" s="4"/>
      <c r="I266" s="4"/>
      <c r="J266" s="1"/>
    </row>
    <row r="267" spans="1:10" ht="30" x14ac:dyDescent="0.25">
      <c r="A267" s="4">
        <f>' Popunjava PO 1'!A295</f>
        <v>0</v>
      </c>
      <c r="B267" s="4">
        <f>' Popunjava PO 1'!N295</f>
        <v>0</v>
      </c>
      <c r="C267" s="4">
        <f>' Popunjava PO 1'!B295</f>
        <v>0</v>
      </c>
      <c r="D267" s="90">
        <f>' Popunjava PO 1'!D295</f>
        <v>0</v>
      </c>
      <c r="E267" s="91">
        <f>' Popunjava PO 1'!E295</f>
        <v>0</v>
      </c>
      <c r="F267" s="90"/>
      <c r="G267" s="4" t="str">
        <f>IFERROR(VLOOKUP(D267,'šifranik rezultati'!A:B,2,FALSE),"")</f>
        <v/>
      </c>
      <c r="H267" s="4"/>
      <c r="I267" s="4"/>
      <c r="J267" s="1"/>
    </row>
    <row r="268" spans="1:10" ht="30" x14ac:dyDescent="0.25">
      <c r="A268" s="4">
        <f>' Popunjava PO 1'!A296</f>
        <v>0</v>
      </c>
      <c r="B268" s="4">
        <f>' Popunjava PO 1'!N296</f>
        <v>0</v>
      </c>
      <c r="C268" s="4">
        <f>' Popunjava PO 1'!B296</f>
        <v>0</v>
      </c>
      <c r="D268" s="90">
        <f>' Popunjava PO 1'!D296</f>
        <v>0</v>
      </c>
      <c r="E268" s="91">
        <f>' Popunjava PO 1'!E296</f>
        <v>0</v>
      </c>
      <c r="F268" s="90"/>
      <c r="G268" s="4" t="str">
        <f>IFERROR(VLOOKUP(D268,'šifranik rezultati'!A:B,2,FALSE),"")</f>
        <v/>
      </c>
      <c r="H268" s="4"/>
      <c r="I268" s="4"/>
      <c r="J268" s="1"/>
    </row>
    <row r="269" spans="1:10" ht="30" x14ac:dyDescent="0.25">
      <c r="A269" s="4">
        <f>' Popunjava PO 1'!A297</f>
        <v>0</v>
      </c>
      <c r="B269" s="4">
        <f>' Popunjava PO 1'!N297</f>
        <v>0</v>
      </c>
      <c r="C269" s="4">
        <f>' Popunjava PO 1'!B297</f>
        <v>0</v>
      </c>
      <c r="D269" s="90">
        <f>' Popunjava PO 1'!D297</f>
        <v>0</v>
      </c>
      <c r="E269" s="91">
        <f>' Popunjava PO 1'!E297</f>
        <v>0</v>
      </c>
      <c r="F269" s="90"/>
      <c r="G269" s="4" t="str">
        <f>IFERROR(VLOOKUP(D269,'šifranik rezultati'!A:B,2,FALSE),"")</f>
        <v/>
      </c>
      <c r="H269" s="4"/>
      <c r="I269" s="4"/>
      <c r="J269" s="1"/>
    </row>
    <row r="270" spans="1:10" ht="30" x14ac:dyDescent="0.25">
      <c r="A270" s="4">
        <f>' Popunjava PO 1'!A298</f>
        <v>0</v>
      </c>
      <c r="B270" s="4">
        <f>' Popunjava PO 1'!N298</f>
        <v>0</v>
      </c>
      <c r="C270" s="4">
        <f>' Popunjava PO 1'!B298</f>
        <v>0</v>
      </c>
      <c r="D270" s="90">
        <f>' Popunjava PO 1'!D298</f>
        <v>0</v>
      </c>
      <c r="E270" s="91">
        <f>' Popunjava PO 1'!E298</f>
        <v>0</v>
      </c>
      <c r="F270" s="90"/>
      <c r="G270" s="4" t="str">
        <f>IFERROR(VLOOKUP(D270,'šifranik rezultati'!A:B,2,FALSE),"")</f>
        <v/>
      </c>
      <c r="H270" s="4"/>
      <c r="I270" s="4"/>
      <c r="J270" s="1"/>
    </row>
    <row r="271" spans="1:10" ht="30" x14ac:dyDescent="0.25">
      <c r="A271" s="4">
        <f>' Popunjava PO 1'!A299</f>
        <v>0</v>
      </c>
      <c r="B271" s="4">
        <f>' Popunjava PO 1'!N299</f>
        <v>0</v>
      </c>
      <c r="C271" s="4">
        <f>' Popunjava PO 1'!B299</f>
        <v>0</v>
      </c>
      <c r="D271" s="90">
        <f>' Popunjava PO 1'!D299</f>
        <v>0</v>
      </c>
      <c r="E271" s="91">
        <f>' Popunjava PO 1'!E299</f>
        <v>0</v>
      </c>
      <c r="F271" s="90"/>
      <c r="G271" s="4" t="str">
        <f>IFERROR(VLOOKUP(D271,'šifranik rezultati'!A:B,2,FALSE),"")</f>
        <v/>
      </c>
      <c r="H271" s="4"/>
      <c r="I271" s="4"/>
      <c r="J271" s="1"/>
    </row>
    <row r="272" spans="1:10" ht="30" x14ac:dyDescent="0.25">
      <c r="A272" s="4">
        <f>' Popunjava PO 1'!A300</f>
        <v>0</v>
      </c>
      <c r="B272" s="4">
        <f>' Popunjava PO 1'!N300</f>
        <v>0</v>
      </c>
      <c r="C272" s="4">
        <f>' Popunjava PO 1'!B300</f>
        <v>0</v>
      </c>
      <c r="D272" s="90">
        <f>' Popunjava PO 1'!D300</f>
        <v>0</v>
      </c>
      <c r="E272" s="91">
        <f>' Popunjava PO 1'!E300</f>
        <v>0</v>
      </c>
      <c r="F272" s="90"/>
      <c r="G272" s="4" t="str">
        <f>IFERROR(VLOOKUP(D272,'šifranik rezultati'!A:B,2,FALSE),"")</f>
        <v/>
      </c>
      <c r="H272" s="4"/>
      <c r="I272" s="4"/>
      <c r="J272" s="1"/>
    </row>
    <row r="273" spans="1:10" ht="30" x14ac:dyDescent="0.25">
      <c r="A273" s="4">
        <f>' Popunjava PO 1'!A301</f>
        <v>0</v>
      </c>
      <c r="B273" s="4">
        <f>' Popunjava PO 1'!N301</f>
        <v>0</v>
      </c>
      <c r="C273" s="4">
        <f>' Popunjava PO 1'!B301</f>
        <v>0</v>
      </c>
      <c r="D273" s="90">
        <f>' Popunjava PO 1'!D301</f>
        <v>0</v>
      </c>
      <c r="E273" s="91">
        <f>' Popunjava PO 1'!E301</f>
        <v>0</v>
      </c>
      <c r="F273" s="90"/>
      <c r="G273" s="4" t="str">
        <f>IFERROR(VLOOKUP(D273,'šifranik rezultati'!A:B,2,FALSE),"")</f>
        <v/>
      </c>
      <c r="H273" s="4"/>
      <c r="I273" s="4"/>
      <c r="J273" s="1"/>
    </row>
    <row r="274" spans="1:10" ht="30" x14ac:dyDescent="0.25">
      <c r="A274" s="4">
        <f>' Popunjava PO 1'!A302</f>
        <v>0</v>
      </c>
      <c r="B274" s="4">
        <f>' Popunjava PO 1'!N302</f>
        <v>0</v>
      </c>
      <c r="C274" s="4">
        <f>' Popunjava PO 1'!B302</f>
        <v>0</v>
      </c>
      <c r="D274" s="90">
        <f>' Popunjava PO 1'!D302</f>
        <v>0</v>
      </c>
      <c r="E274" s="91">
        <f>' Popunjava PO 1'!E302</f>
        <v>0</v>
      </c>
      <c r="F274" s="90"/>
      <c r="G274" s="4" t="str">
        <f>IFERROR(VLOOKUP(D274,'šifranik rezultati'!A:B,2,FALSE),"")</f>
        <v/>
      </c>
      <c r="H274" s="4"/>
      <c r="I274" s="4"/>
      <c r="J274" s="1"/>
    </row>
    <row r="275" spans="1:10" ht="30" x14ac:dyDescent="0.25">
      <c r="A275" s="4">
        <f>' Popunjava PO 1'!A303</f>
        <v>0</v>
      </c>
      <c r="B275" s="4">
        <f>' Popunjava PO 1'!N303</f>
        <v>0</v>
      </c>
      <c r="C275" s="4">
        <f>' Popunjava PO 1'!B303</f>
        <v>0</v>
      </c>
      <c r="D275" s="90">
        <f>' Popunjava PO 1'!D303</f>
        <v>0</v>
      </c>
      <c r="E275" s="91">
        <f>' Popunjava PO 1'!E303</f>
        <v>0</v>
      </c>
      <c r="F275" s="90"/>
      <c r="G275" s="4" t="str">
        <f>IFERROR(VLOOKUP(D275,'šifranik rezultati'!A:B,2,FALSE),"")</f>
        <v/>
      </c>
      <c r="H275" s="4"/>
      <c r="I275" s="4"/>
      <c r="J275" s="1"/>
    </row>
    <row r="276" spans="1:10" ht="30" x14ac:dyDescent="0.25">
      <c r="A276" s="4">
        <f>' Popunjava PO 1'!A304</f>
        <v>0</v>
      </c>
      <c r="B276" s="4">
        <f>' Popunjava PO 1'!N304</f>
        <v>0</v>
      </c>
      <c r="C276" s="4">
        <f>' Popunjava PO 1'!B304</f>
        <v>0</v>
      </c>
      <c r="D276" s="90">
        <f>' Popunjava PO 1'!D304</f>
        <v>0</v>
      </c>
      <c r="E276" s="91">
        <f>' Popunjava PO 1'!E304</f>
        <v>0</v>
      </c>
      <c r="F276" s="90"/>
      <c r="G276" s="4" t="str">
        <f>IFERROR(VLOOKUP(D276,'šifranik rezultati'!A:B,2,FALSE),"")</f>
        <v/>
      </c>
      <c r="H276" s="4"/>
      <c r="I276" s="4"/>
      <c r="J276" s="1"/>
    </row>
    <row r="277" spans="1:10" ht="30" x14ac:dyDescent="0.25">
      <c r="A277" s="4">
        <f>' Popunjava PO 1'!A305</f>
        <v>0</v>
      </c>
      <c r="B277" s="4">
        <f>' Popunjava PO 1'!N305</f>
        <v>0</v>
      </c>
      <c r="C277" s="4">
        <f>' Popunjava PO 1'!B305</f>
        <v>0</v>
      </c>
      <c r="D277" s="90">
        <f>' Popunjava PO 1'!D305</f>
        <v>0</v>
      </c>
      <c r="E277" s="91">
        <f>' Popunjava PO 1'!E305</f>
        <v>0</v>
      </c>
      <c r="F277" s="90"/>
      <c r="G277" s="4" t="str">
        <f>IFERROR(VLOOKUP(D277,'šifranik rezultati'!A:B,2,FALSE),"")</f>
        <v/>
      </c>
      <c r="H277" s="4"/>
      <c r="I277" s="4"/>
      <c r="J277" s="1"/>
    </row>
    <row r="278" spans="1:10" ht="30" x14ac:dyDescent="0.25">
      <c r="A278" s="4">
        <f>' Popunjava PO 1'!A306</f>
        <v>0</v>
      </c>
      <c r="B278" s="4">
        <f>' Popunjava PO 1'!N306</f>
        <v>0</v>
      </c>
      <c r="C278" s="4">
        <f>' Popunjava PO 1'!B306</f>
        <v>0</v>
      </c>
      <c r="D278" s="90">
        <f>' Popunjava PO 1'!D306</f>
        <v>0</v>
      </c>
      <c r="E278" s="91">
        <f>' Popunjava PO 1'!E306</f>
        <v>0</v>
      </c>
      <c r="F278" s="90"/>
      <c r="G278" s="4" t="str">
        <f>IFERROR(VLOOKUP(D278,'šifranik rezultati'!A:B,2,FALSE),"")</f>
        <v/>
      </c>
      <c r="H278" s="4"/>
      <c r="I278" s="4"/>
      <c r="J278" s="1"/>
    </row>
    <row r="279" spans="1:10" ht="30" x14ac:dyDescent="0.25">
      <c r="A279" s="4">
        <f>' Popunjava PO 1'!A307</f>
        <v>0</v>
      </c>
      <c r="B279" s="4">
        <f>' Popunjava PO 1'!N307</f>
        <v>0</v>
      </c>
      <c r="C279" s="4">
        <f>' Popunjava PO 1'!B307</f>
        <v>0</v>
      </c>
      <c r="D279" s="90">
        <f>' Popunjava PO 1'!D307</f>
        <v>0</v>
      </c>
      <c r="E279" s="91">
        <f>' Popunjava PO 1'!E307</f>
        <v>0</v>
      </c>
      <c r="F279" s="90"/>
      <c r="G279" s="4" t="str">
        <f>IFERROR(VLOOKUP(D279,'šifranik rezultati'!A:B,2,FALSE),"")</f>
        <v/>
      </c>
      <c r="H279" s="4"/>
      <c r="I279" s="4"/>
      <c r="J279" s="1"/>
    </row>
    <row r="280" spans="1:10" ht="30" x14ac:dyDescent="0.25">
      <c r="A280" s="4">
        <f>' Popunjava PO 1'!A308</f>
        <v>0</v>
      </c>
      <c r="B280" s="4">
        <f>' Popunjava PO 1'!N308</f>
        <v>0</v>
      </c>
      <c r="C280" s="4">
        <f>' Popunjava PO 1'!B308</f>
        <v>0</v>
      </c>
      <c r="D280" s="90">
        <f>' Popunjava PO 1'!D308</f>
        <v>0</v>
      </c>
      <c r="E280" s="91">
        <f>' Popunjava PO 1'!E308</f>
        <v>0</v>
      </c>
      <c r="F280" s="90"/>
      <c r="G280" s="4" t="str">
        <f>IFERROR(VLOOKUP(D280,'šifranik rezultati'!A:B,2,FALSE),"")</f>
        <v/>
      </c>
      <c r="H280" s="4"/>
      <c r="I280" s="4"/>
      <c r="J280" s="1"/>
    </row>
    <row r="281" spans="1:10" ht="30" x14ac:dyDescent="0.25">
      <c r="A281" s="4">
        <f>' Popunjava PO 1'!A309</f>
        <v>0</v>
      </c>
      <c r="B281" s="4">
        <f>' Popunjava PO 1'!N309</f>
        <v>0</v>
      </c>
      <c r="C281" s="4">
        <f>' Popunjava PO 1'!B309</f>
        <v>0</v>
      </c>
      <c r="D281" s="90">
        <f>' Popunjava PO 1'!D309</f>
        <v>0</v>
      </c>
      <c r="E281" s="91">
        <f>' Popunjava PO 1'!E309</f>
        <v>0</v>
      </c>
      <c r="F281" s="90"/>
      <c r="G281" s="4" t="str">
        <f>IFERROR(VLOOKUP(D281,'šifranik rezultati'!A:B,2,FALSE),"")</f>
        <v/>
      </c>
      <c r="H281" s="4"/>
      <c r="I281" s="4"/>
      <c r="J281" s="1"/>
    </row>
    <row r="282" spans="1:10" ht="30" x14ac:dyDescent="0.25">
      <c r="A282" s="4">
        <f>' Popunjava PO 1'!A310</f>
        <v>0</v>
      </c>
      <c r="B282" s="4">
        <f>' Popunjava PO 1'!N310</f>
        <v>0</v>
      </c>
      <c r="C282" s="4">
        <f>' Popunjava PO 1'!B310</f>
        <v>0</v>
      </c>
      <c r="D282" s="90">
        <f>' Popunjava PO 1'!D310</f>
        <v>0</v>
      </c>
      <c r="E282" s="91">
        <f>' Popunjava PO 1'!E310</f>
        <v>0</v>
      </c>
      <c r="F282" s="90"/>
      <c r="G282" s="4" t="str">
        <f>IFERROR(VLOOKUP(D282,'šifranik rezultati'!A:B,2,FALSE),"")</f>
        <v/>
      </c>
      <c r="H282" s="4"/>
      <c r="I282" s="4"/>
      <c r="J282" s="1"/>
    </row>
    <row r="283" spans="1:10" ht="30" x14ac:dyDescent="0.25">
      <c r="A283" s="4">
        <f>' Popunjava PO 1'!A311</f>
        <v>0</v>
      </c>
      <c r="B283" s="4">
        <f>' Popunjava PO 1'!N311</f>
        <v>0</v>
      </c>
      <c r="C283" s="4">
        <f>' Popunjava PO 1'!B311</f>
        <v>0</v>
      </c>
      <c r="D283" s="90">
        <f>' Popunjava PO 1'!D311</f>
        <v>0</v>
      </c>
      <c r="E283" s="91">
        <f>' Popunjava PO 1'!E311</f>
        <v>0</v>
      </c>
      <c r="F283" s="90"/>
      <c r="G283" s="4" t="str">
        <f>IFERROR(VLOOKUP(D283,'šifranik rezultati'!A:B,2,FALSE),"")</f>
        <v/>
      </c>
      <c r="H283" s="4"/>
      <c r="I283" s="4"/>
      <c r="J283" s="1"/>
    </row>
    <row r="284" spans="1:10" ht="30" x14ac:dyDescent="0.25">
      <c r="A284" s="4">
        <f>' Popunjava PO 1'!A312</f>
        <v>0</v>
      </c>
      <c r="B284" s="4">
        <f>' Popunjava PO 1'!N312</f>
        <v>0</v>
      </c>
      <c r="C284" s="4">
        <f>' Popunjava PO 1'!B312</f>
        <v>0</v>
      </c>
      <c r="D284" s="90">
        <f>' Popunjava PO 1'!D312</f>
        <v>0</v>
      </c>
      <c r="E284" s="91">
        <f>' Popunjava PO 1'!E312</f>
        <v>0</v>
      </c>
      <c r="F284" s="90"/>
      <c r="G284" s="4" t="str">
        <f>IFERROR(VLOOKUP(D284,'šifranik rezultati'!A:B,2,FALSE),"")</f>
        <v/>
      </c>
      <c r="H284" s="4"/>
      <c r="I284" s="4"/>
      <c r="J284" s="1"/>
    </row>
    <row r="285" spans="1:10" ht="30" x14ac:dyDescent="0.25">
      <c r="A285" s="4">
        <f>' Popunjava PO 1'!A313</f>
        <v>0</v>
      </c>
      <c r="B285" s="4">
        <f>' Popunjava PO 1'!N313</f>
        <v>0</v>
      </c>
      <c r="C285" s="4">
        <f>' Popunjava PO 1'!B313</f>
        <v>0</v>
      </c>
      <c r="D285" s="90">
        <f>' Popunjava PO 1'!D313</f>
        <v>0</v>
      </c>
      <c r="E285" s="91">
        <f>' Popunjava PO 1'!E313</f>
        <v>0</v>
      </c>
      <c r="F285" s="90"/>
      <c r="G285" s="4" t="str">
        <f>IFERROR(VLOOKUP(D285,'šifranik rezultati'!A:B,2,FALSE),"")</f>
        <v/>
      </c>
      <c r="H285" s="4"/>
      <c r="I285" s="4"/>
      <c r="J285" s="1"/>
    </row>
    <row r="286" spans="1:10" ht="30" x14ac:dyDescent="0.25">
      <c r="A286" s="4">
        <f>' Popunjava PO 1'!A314</f>
        <v>0</v>
      </c>
      <c r="B286" s="4">
        <f>' Popunjava PO 1'!N314</f>
        <v>0</v>
      </c>
      <c r="C286" s="4">
        <f>' Popunjava PO 1'!B314</f>
        <v>0</v>
      </c>
      <c r="D286" s="90">
        <f>' Popunjava PO 1'!D314</f>
        <v>0</v>
      </c>
      <c r="E286" s="91">
        <f>' Popunjava PO 1'!E314</f>
        <v>0</v>
      </c>
      <c r="F286" s="90"/>
      <c r="G286" s="4" t="str">
        <f>IFERROR(VLOOKUP(D286,'šifranik rezultati'!A:B,2,FALSE),"")</f>
        <v/>
      </c>
      <c r="H286" s="4"/>
      <c r="I286" s="4"/>
      <c r="J286" s="1"/>
    </row>
    <row r="287" spans="1:10" ht="30" x14ac:dyDescent="0.25">
      <c r="A287" s="4">
        <f>' Popunjava PO 1'!A315</f>
        <v>0</v>
      </c>
      <c r="B287" s="4">
        <f>' Popunjava PO 1'!N315</f>
        <v>0</v>
      </c>
      <c r="C287" s="4">
        <f>' Popunjava PO 1'!B315</f>
        <v>0</v>
      </c>
      <c r="D287" s="90">
        <f>' Popunjava PO 1'!D315</f>
        <v>0</v>
      </c>
      <c r="E287" s="91">
        <f>' Popunjava PO 1'!E315</f>
        <v>0</v>
      </c>
      <c r="F287" s="90"/>
      <c r="G287" s="4" t="str">
        <f>IFERROR(VLOOKUP(D287,'šifranik rezultati'!A:B,2,FALSE),"")</f>
        <v/>
      </c>
      <c r="H287" s="4"/>
      <c r="I287" s="4"/>
      <c r="J287" s="1"/>
    </row>
    <row r="288" spans="1:10" ht="30" x14ac:dyDescent="0.25">
      <c r="A288" s="4">
        <f>' Popunjava PO 1'!A316</f>
        <v>0</v>
      </c>
      <c r="B288" s="4">
        <f>' Popunjava PO 1'!N316</f>
        <v>0</v>
      </c>
      <c r="C288" s="4">
        <f>' Popunjava PO 1'!B316</f>
        <v>0</v>
      </c>
      <c r="D288" s="90">
        <f>' Popunjava PO 1'!D316</f>
        <v>0</v>
      </c>
      <c r="E288" s="91">
        <f>' Popunjava PO 1'!E316</f>
        <v>0</v>
      </c>
      <c r="F288" s="90"/>
      <c r="G288" s="4" t="str">
        <f>IFERROR(VLOOKUP(D288,'šifranik rezultati'!A:B,2,FALSE),"")</f>
        <v/>
      </c>
      <c r="H288" s="4"/>
      <c r="I288" s="4"/>
      <c r="J288" s="1"/>
    </row>
    <row r="289" spans="1:10" ht="30" x14ac:dyDescent="0.25">
      <c r="A289" s="4">
        <f>' Popunjava PO 1'!A317</f>
        <v>0</v>
      </c>
      <c r="B289" s="4">
        <f>' Popunjava PO 1'!N317</f>
        <v>0</v>
      </c>
      <c r="C289" s="4">
        <f>' Popunjava PO 1'!B317</f>
        <v>0</v>
      </c>
      <c r="D289" s="90">
        <f>' Popunjava PO 1'!D317</f>
        <v>0</v>
      </c>
      <c r="E289" s="91">
        <f>' Popunjava PO 1'!E317</f>
        <v>0</v>
      </c>
      <c r="F289" s="90"/>
      <c r="G289" s="4" t="str">
        <f>IFERROR(VLOOKUP(D289,'šifranik rezultati'!A:B,2,FALSE),"")</f>
        <v/>
      </c>
      <c r="H289" s="4"/>
      <c r="I289" s="4"/>
      <c r="J289" s="1"/>
    </row>
    <row r="290" spans="1:10" ht="30" x14ac:dyDescent="0.25">
      <c r="A290" s="4">
        <f>' Popunjava PO 1'!A318</f>
        <v>0</v>
      </c>
      <c r="B290" s="4">
        <f>' Popunjava PO 1'!N318</f>
        <v>0</v>
      </c>
      <c r="C290" s="4">
        <f>' Popunjava PO 1'!B318</f>
        <v>0</v>
      </c>
      <c r="D290" s="90">
        <f>' Popunjava PO 1'!D318</f>
        <v>0</v>
      </c>
      <c r="E290" s="91">
        <f>' Popunjava PO 1'!E318</f>
        <v>0</v>
      </c>
      <c r="F290" s="90"/>
      <c r="G290" s="4" t="str">
        <f>IFERROR(VLOOKUP(D290,'šifranik rezultati'!A:B,2,FALSE),"")</f>
        <v/>
      </c>
      <c r="H290" s="4"/>
      <c r="I290" s="4"/>
      <c r="J290" s="1"/>
    </row>
    <row r="291" spans="1:10" ht="30" x14ac:dyDescent="0.25">
      <c r="A291" s="4">
        <f>' Popunjava PO 1'!A319</f>
        <v>0</v>
      </c>
      <c r="B291" s="4">
        <f>' Popunjava PO 1'!N319</f>
        <v>0</v>
      </c>
      <c r="C291" s="4">
        <f>' Popunjava PO 1'!B319</f>
        <v>0</v>
      </c>
      <c r="D291" s="90">
        <f>' Popunjava PO 1'!D319</f>
        <v>0</v>
      </c>
      <c r="E291" s="91">
        <f>' Popunjava PO 1'!E319</f>
        <v>0</v>
      </c>
      <c r="F291" s="90"/>
      <c r="G291" s="4" t="str">
        <f>IFERROR(VLOOKUP(D291,'šifranik rezultati'!A:B,2,FALSE),"")</f>
        <v/>
      </c>
      <c r="H291" s="4"/>
      <c r="I291" s="4"/>
      <c r="J291" s="1"/>
    </row>
    <row r="292" spans="1:10" ht="30" x14ac:dyDescent="0.25">
      <c r="A292" s="4">
        <f>' Popunjava PO 1'!A320</f>
        <v>0</v>
      </c>
      <c r="B292" s="4">
        <f>' Popunjava PO 1'!N320</f>
        <v>0</v>
      </c>
      <c r="C292" s="4">
        <f>' Popunjava PO 1'!B320</f>
        <v>0</v>
      </c>
      <c r="D292" s="90">
        <f>' Popunjava PO 1'!D320</f>
        <v>0</v>
      </c>
      <c r="E292" s="91">
        <f>' Popunjava PO 1'!E320</f>
        <v>0</v>
      </c>
      <c r="F292" s="90"/>
      <c r="G292" s="4" t="str">
        <f>IFERROR(VLOOKUP(D292,'šifranik rezultati'!A:B,2,FALSE),"")</f>
        <v/>
      </c>
      <c r="H292" s="4"/>
      <c r="I292" s="4"/>
      <c r="J292" s="1"/>
    </row>
    <row r="293" spans="1:10" ht="30" x14ac:dyDescent="0.25">
      <c r="A293" s="4">
        <f>' Popunjava PO 1'!A321</f>
        <v>0</v>
      </c>
      <c r="B293" s="4">
        <f>' Popunjava PO 1'!N321</f>
        <v>0</v>
      </c>
      <c r="C293" s="4">
        <f>' Popunjava PO 1'!B321</f>
        <v>0</v>
      </c>
      <c r="D293" s="90">
        <f>' Popunjava PO 1'!D321</f>
        <v>0</v>
      </c>
      <c r="E293" s="91">
        <f>' Popunjava PO 1'!E321</f>
        <v>0</v>
      </c>
      <c r="F293" s="90"/>
      <c r="G293" s="4" t="str">
        <f>IFERROR(VLOOKUP(D293,'šifranik rezultati'!A:B,2,FALSE),"")</f>
        <v/>
      </c>
      <c r="H293" s="4"/>
      <c r="I293" s="4"/>
      <c r="J293" s="1"/>
    </row>
    <row r="294" spans="1:10" ht="30" x14ac:dyDescent="0.25">
      <c r="A294" s="4">
        <f>' Popunjava PO 1'!A322</f>
        <v>0</v>
      </c>
      <c r="B294" s="4">
        <f>' Popunjava PO 1'!N322</f>
        <v>0</v>
      </c>
      <c r="C294" s="4">
        <f>' Popunjava PO 1'!B322</f>
        <v>0</v>
      </c>
      <c r="D294" s="90">
        <f>' Popunjava PO 1'!D322</f>
        <v>0</v>
      </c>
      <c r="E294" s="91">
        <f>' Popunjava PO 1'!E322</f>
        <v>0</v>
      </c>
      <c r="F294" s="90"/>
      <c r="G294" s="4" t="str">
        <f>IFERROR(VLOOKUP(D294,'šifranik rezultati'!A:B,2,FALSE),"")</f>
        <v/>
      </c>
      <c r="H294" s="4"/>
      <c r="I294" s="4"/>
      <c r="J294" s="1"/>
    </row>
    <row r="295" spans="1:10" ht="30" x14ac:dyDescent="0.25">
      <c r="A295" s="4">
        <f>' Popunjava PO 1'!A323</f>
        <v>0</v>
      </c>
      <c r="B295" s="4">
        <f>' Popunjava PO 1'!N323</f>
        <v>0</v>
      </c>
      <c r="C295" s="4">
        <f>' Popunjava PO 1'!B323</f>
        <v>0</v>
      </c>
      <c r="D295" s="90">
        <f>' Popunjava PO 1'!D323</f>
        <v>0</v>
      </c>
      <c r="E295" s="91">
        <f>' Popunjava PO 1'!E323</f>
        <v>0</v>
      </c>
      <c r="F295" s="90"/>
      <c r="G295" s="4" t="str">
        <f>IFERROR(VLOOKUP(D295,'šifranik rezultati'!A:B,2,FALSE),"")</f>
        <v/>
      </c>
      <c r="H295" s="4"/>
      <c r="I295" s="4"/>
      <c r="J295" s="1"/>
    </row>
    <row r="296" spans="1:10" ht="30" x14ac:dyDescent="0.25">
      <c r="A296" s="4">
        <f>' Popunjava PO 1'!A324</f>
        <v>0</v>
      </c>
      <c r="B296" s="4">
        <f>' Popunjava PO 1'!N324</f>
        <v>0</v>
      </c>
      <c r="C296" s="4">
        <f>' Popunjava PO 1'!B324</f>
        <v>0</v>
      </c>
      <c r="D296" s="90">
        <f>' Popunjava PO 1'!D324</f>
        <v>0</v>
      </c>
      <c r="E296" s="91">
        <f>' Popunjava PO 1'!E324</f>
        <v>0</v>
      </c>
      <c r="F296" s="90"/>
      <c r="G296" s="4" t="str">
        <f>IFERROR(VLOOKUP(D296,'šifranik rezultati'!A:B,2,FALSE),"")</f>
        <v/>
      </c>
      <c r="H296" s="4"/>
      <c r="I296" s="4"/>
      <c r="J296" s="1"/>
    </row>
    <row r="297" spans="1:10" ht="30" x14ac:dyDescent="0.25">
      <c r="A297" s="4">
        <f>' Popunjava PO 1'!A325</f>
        <v>0</v>
      </c>
      <c r="B297" s="4">
        <f>' Popunjava PO 1'!N325</f>
        <v>0</v>
      </c>
      <c r="C297" s="4">
        <f>' Popunjava PO 1'!B325</f>
        <v>0</v>
      </c>
      <c r="D297" s="90">
        <f>' Popunjava PO 1'!D325</f>
        <v>0</v>
      </c>
      <c r="E297" s="91">
        <f>' Popunjava PO 1'!E325</f>
        <v>0</v>
      </c>
      <c r="F297" s="90"/>
      <c r="G297" s="4" t="str">
        <f>IFERROR(VLOOKUP(D297,'šifranik rezultati'!A:B,2,FALSE),"")</f>
        <v/>
      </c>
      <c r="H297" s="4"/>
      <c r="I297" s="4"/>
      <c r="J297" s="1"/>
    </row>
    <row r="298" spans="1:10" ht="30" x14ac:dyDescent="0.25">
      <c r="A298" s="4">
        <f>' Popunjava PO 1'!A326</f>
        <v>0</v>
      </c>
      <c r="B298" s="4">
        <f>' Popunjava PO 1'!N326</f>
        <v>0</v>
      </c>
      <c r="C298" s="4">
        <f>' Popunjava PO 1'!B326</f>
        <v>0</v>
      </c>
      <c r="D298" s="90">
        <f>' Popunjava PO 1'!D326</f>
        <v>0</v>
      </c>
      <c r="E298" s="91">
        <f>' Popunjava PO 1'!E326</f>
        <v>0</v>
      </c>
      <c r="F298" s="90"/>
      <c r="G298" s="4" t="str">
        <f>IFERROR(VLOOKUP(D298,'šifranik rezultati'!A:B,2,FALSE),"")</f>
        <v/>
      </c>
      <c r="H298" s="4"/>
      <c r="I298" s="4"/>
      <c r="J298" s="1"/>
    </row>
    <row r="299" spans="1:10" ht="30" x14ac:dyDescent="0.25">
      <c r="A299" s="4">
        <f>' Popunjava PO 1'!A327</f>
        <v>0</v>
      </c>
      <c r="B299" s="4">
        <f>' Popunjava PO 1'!N327</f>
        <v>0</v>
      </c>
      <c r="C299" s="4">
        <f>' Popunjava PO 1'!B327</f>
        <v>0</v>
      </c>
      <c r="D299" s="90">
        <f>' Popunjava PO 1'!D327</f>
        <v>0</v>
      </c>
      <c r="E299" s="91">
        <f>' Popunjava PO 1'!E327</f>
        <v>0</v>
      </c>
      <c r="F299" s="90"/>
      <c r="G299" s="4" t="str">
        <f>IFERROR(VLOOKUP(D299,'šifranik rezultati'!A:B,2,FALSE),"")</f>
        <v/>
      </c>
      <c r="H299" s="4"/>
      <c r="I299" s="4"/>
      <c r="J299" s="1"/>
    </row>
    <row r="300" spans="1:10" ht="30" x14ac:dyDescent="0.25">
      <c r="A300" s="4">
        <f>' Popunjava PO 1'!A328</f>
        <v>0</v>
      </c>
      <c r="B300" s="4">
        <f>' Popunjava PO 1'!N328</f>
        <v>0</v>
      </c>
      <c r="C300" s="4">
        <f>' Popunjava PO 1'!B328</f>
        <v>0</v>
      </c>
      <c r="D300" s="90">
        <f>' Popunjava PO 1'!D328</f>
        <v>0</v>
      </c>
      <c r="E300" s="91">
        <f>' Popunjava PO 1'!E328</f>
        <v>0</v>
      </c>
      <c r="F300" s="90"/>
      <c r="G300" s="4" t="str">
        <f>IFERROR(VLOOKUP(D300,'šifranik rezultati'!A:B,2,FALSE),"")</f>
        <v/>
      </c>
      <c r="H300" s="4"/>
      <c r="I300" s="4"/>
      <c r="J300" s="1"/>
    </row>
    <row r="301" spans="1:10" ht="30" x14ac:dyDescent="0.25">
      <c r="A301" s="4">
        <f>' Popunjava PO 1'!A329</f>
        <v>0</v>
      </c>
      <c r="B301" s="4">
        <f>' Popunjava PO 1'!N329</f>
        <v>0</v>
      </c>
      <c r="C301" s="4">
        <f>' Popunjava PO 1'!B329</f>
        <v>0</v>
      </c>
      <c r="D301" s="90">
        <f>' Popunjava PO 1'!D329</f>
        <v>0</v>
      </c>
      <c r="E301" s="91">
        <f>' Popunjava PO 1'!E329</f>
        <v>0</v>
      </c>
      <c r="F301" s="90"/>
      <c r="G301" s="4" t="str">
        <f>IFERROR(VLOOKUP(D301,'šifranik rezultati'!A:B,2,FALSE),"")</f>
        <v/>
      </c>
      <c r="H301" s="4"/>
      <c r="I301" s="4"/>
      <c r="J301" s="1"/>
    </row>
    <row r="302" spans="1:10" ht="30" x14ac:dyDescent="0.25">
      <c r="A302" s="4">
        <f>' Popunjava PO 1'!A330</f>
        <v>0</v>
      </c>
      <c r="B302" s="4">
        <f>' Popunjava PO 1'!N330</f>
        <v>0</v>
      </c>
      <c r="C302" s="4">
        <f>' Popunjava PO 1'!B330</f>
        <v>0</v>
      </c>
      <c r="D302" s="90">
        <f>' Popunjava PO 1'!D330</f>
        <v>0</v>
      </c>
      <c r="E302" s="91">
        <f>' Popunjava PO 1'!E330</f>
        <v>0</v>
      </c>
      <c r="F302" s="90"/>
      <c r="G302" s="4" t="str">
        <f>IFERROR(VLOOKUP(D302,'šifranik rezultati'!A:B,2,FALSE),"")</f>
        <v/>
      </c>
      <c r="H302" s="4"/>
      <c r="I302" s="4"/>
      <c r="J302" s="1"/>
    </row>
    <row r="303" spans="1:10" ht="30" x14ac:dyDescent="0.25">
      <c r="A303" s="4">
        <f>' Popunjava PO 1'!A331</f>
        <v>0</v>
      </c>
      <c r="B303" s="4">
        <f>' Popunjava PO 1'!N331</f>
        <v>0</v>
      </c>
      <c r="C303" s="4">
        <f>' Popunjava PO 1'!B331</f>
        <v>0</v>
      </c>
      <c r="D303" s="90">
        <f>' Popunjava PO 1'!D331</f>
        <v>0</v>
      </c>
      <c r="E303" s="91">
        <f>' Popunjava PO 1'!E331</f>
        <v>0</v>
      </c>
      <c r="F303" s="90"/>
      <c r="G303" s="4" t="str">
        <f>IFERROR(VLOOKUP(D303,'šifranik rezultati'!A:B,2,FALSE),"")</f>
        <v/>
      </c>
      <c r="H303" s="4"/>
      <c r="I303" s="4"/>
      <c r="J303" s="1"/>
    </row>
    <row r="304" spans="1:10" ht="30" x14ac:dyDescent="0.25">
      <c r="A304" s="4">
        <f>' Popunjava PO 1'!A332</f>
        <v>0</v>
      </c>
      <c r="B304" s="4">
        <f>' Popunjava PO 1'!N332</f>
        <v>0</v>
      </c>
      <c r="C304" s="4">
        <f>' Popunjava PO 1'!B332</f>
        <v>0</v>
      </c>
      <c r="D304" s="90">
        <f>' Popunjava PO 1'!D332</f>
        <v>0</v>
      </c>
      <c r="E304" s="91">
        <f>' Popunjava PO 1'!E332</f>
        <v>0</v>
      </c>
      <c r="F304" s="90"/>
      <c r="G304" s="4" t="str">
        <f>IFERROR(VLOOKUP(D304,'šifranik rezultati'!A:B,2,FALSE),"")</f>
        <v/>
      </c>
      <c r="H304" s="4"/>
      <c r="I304" s="4"/>
      <c r="J304" s="1"/>
    </row>
    <row r="305" spans="1:10" ht="30" x14ac:dyDescent="0.25">
      <c r="A305" s="4">
        <f>' Popunjava PO 1'!A333</f>
        <v>0</v>
      </c>
      <c r="B305" s="4">
        <f>' Popunjava PO 1'!N333</f>
        <v>0</v>
      </c>
      <c r="C305" s="4">
        <f>' Popunjava PO 1'!B333</f>
        <v>0</v>
      </c>
      <c r="D305" s="90">
        <f>' Popunjava PO 1'!D333</f>
        <v>0</v>
      </c>
      <c r="E305" s="91">
        <f>' Popunjava PO 1'!E333</f>
        <v>0</v>
      </c>
      <c r="F305" s="90"/>
      <c r="G305" s="4" t="str">
        <f>IFERROR(VLOOKUP(D305,'šifranik rezultati'!A:B,2,FALSE),"")</f>
        <v/>
      </c>
      <c r="H305" s="4"/>
      <c r="I305" s="4"/>
      <c r="J305" s="1"/>
    </row>
    <row r="306" spans="1:10" ht="30" x14ac:dyDescent="0.25">
      <c r="A306" s="4">
        <f>' Popunjava PO 1'!A334</f>
        <v>0</v>
      </c>
      <c r="B306" s="4">
        <f>' Popunjava PO 1'!N334</f>
        <v>0</v>
      </c>
      <c r="C306" s="4">
        <f>' Popunjava PO 1'!B334</f>
        <v>0</v>
      </c>
      <c r="D306" s="90">
        <f>' Popunjava PO 1'!D334</f>
        <v>0</v>
      </c>
      <c r="E306" s="91">
        <f>' Popunjava PO 1'!E334</f>
        <v>0</v>
      </c>
      <c r="F306" s="90"/>
      <c r="G306" s="4" t="str">
        <f>IFERROR(VLOOKUP(D306,'šifranik rezultati'!A:B,2,FALSE),"")</f>
        <v/>
      </c>
      <c r="H306" s="4"/>
      <c r="I306" s="4"/>
      <c r="J306" s="1"/>
    </row>
    <row r="307" spans="1:10" ht="30" x14ac:dyDescent="0.25">
      <c r="A307" s="4">
        <f>' Popunjava PO 1'!A335</f>
        <v>0</v>
      </c>
      <c r="B307" s="4">
        <f>' Popunjava PO 1'!N335</f>
        <v>0</v>
      </c>
      <c r="C307" s="4">
        <f>' Popunjava PO 1'!B335</f>
        <v>0</v>
      </c>
      <c r="D307" s="90">
        <f>' Popunjava PO 1'!D335</f>
        <v>0</v>
      </c>
      <c r="E307" s="91">
        <f>' Popunjava PO 1'!E335</f>
        <v>0</v>
      </c>
      <c r="F307" s="90"/>
      <c r="G307" s="4" t="str">
        <f>IFERROR(VLOOKUP(D307,'šifranik rezultati'!A:B,2,FALSE),"")</f>
        <v/>
      </c>
      <c r="H307" s="4"/>
      <c r="I307" s="4"/>
      <c r="J307" s="1"/>
    </row>
    <row r="308" spans="1:10" ht="30" x14ac:dyDescent="0.25">
      <c r="A308" s="4">
        <f>' Popunjava PO 1'!A336</f>
        <v>0</v>
      </c>
      <c r="B308" s="4">
        <f>' Popunjava PO 1'!N336</f>
        <v>0</v>
      </c>
      <c r="C308" s="4">
        <f>' Popunjava PO 1'!B336</f>
        <v>0</v>
      </c>
      <c r="D308" s="90">
        <f>' Popunjava PO 1'!D336</f>
        <v>0</v>
      </c>
      <c r="E308" s="91">
        <f>' Popunjava PO 1'!E336</f>
        <v>0</v>
      </c>
      <c r="F308" s="90"/>
      <c r="G308" s="4" t="str">
        <f>IFERROR(VLOOKUP(D308,'šifranik rezultati'!A:B,2,FALSE),"")</f>
        <v/>
      </c>
      <c r="H308" s="4"/>
      <c r="I308" s="4"/>
      <c r="J308" s="1"/>
    </row>
    <row r="309" spans="1:10" ht="30" x14ac:dyDescent="0.25">
      <c r="A309" s="4">
        <f>' Popunjava PO 1'!A337</f>
        <v>0</v>
      </c>
      <c r="B309" s="4">
        <f>' Popunjava PO 1'!N337</f>
        <v>0</v>
      </c>
      <c r="C309" s="4">
        <f>' Popunjava PO 1'!B337</f>
        <v>0</v>
      </c>
      <c r="D309" s="90">
        <f>' Popunjava PO 1'!D337</f>
        <v>0</v>
      </c>
      <c r="E309" s="91">
        <f>' Popunjava PO 1'!E337</f>
        <v>0</v>
      </c>
      <c r="F309" s="90"/>
      <c r="G309" s="4" t="str">
        <f>IFERROR(VLOOKUP(D309,'šifranik rezultati'!A:B,2,FALSE),"")</f>
        <v/>
      </c>
      <c r="H309" s="4"/>
      <c r="I309" s="4"/>
      <c r="J309" s="1"/>
    </row>
    <row r="310" spans="1:10" ht="30" x14ac:dyDescent="0.25">
      <c r="A310" s="4">
        <f>' Popunjava PO 1'!A338</f>
        <v>0</v>
      </c>
      <c r="B310" s="4">
        <f>' Popunjava PO 1'!N338</f>
        <v>0</v>
      </c>
      <c r="C310" s="4">
        <f>' Popunjava PO 1'!B338</f>
        <v>0</v>
      </c>
      <c r="D310" s="90">
        <f>' Popunjava PO 1'!D338</f>
        <v>0</v>
      </c>
      <c r="E310" s="91">
        <f>' Popunjava PO 1'!E338</f>
        <v>0</v>
      </c>
      <c r="F310" s="90"/>
      <c r="G310" s="4" t="str">
        <f>IFERROR(VLOOKUP(D310,'šifranik rezultati'!A:B,2,FALSE),"")</f>
        <v/>
      </c>
      <c r="H310" s="4"/>
      <c r="I310" s="4"/>
      <c r="J310" s="1"/>
    </row>
    <row r="311" spans="1:10" ht="30" x14ac:dyDescent="0.25">
      <c r="A311" s="4">
        <f>' Popunjava PO 1'!A339</f>
        <v>0</v>
      </c>
      <c r="B311" s="4">
        <f>' Popunjava PO 1'!N339</f>
        <v>0</v>
      </c>
      <c r="C311" s="4">
        <f>' Popunjava PO 1'!B339</f>
        <v>0</v>
      </c>
      <c r="D311" s="90">
        <f>' Popunjava PO 1'!D339</f>
        <v>0</v>
      </c>
      <c r="E311" s="91">
        <f>' Popunjava PO 1'!E339</f>
        <v>0</v>
      </c>
      <c r="F311" s="90"/>
      <c r="G311" s="4" t="str">
        <f>IFERROR(VLOOKUP(D311,'šifranik rezultati'!A:B,2,FALSE),"")</f>
        <v/>
      </c>
      <c r="H311" s="4"/>
      <c r="I311" s="4"/>
      <c r="J311" s="1"/>
    </row>
    <row r="312" spans="1:10" ht="30" x14ac:dyDescent="0.25">
      <c r="A312" s="4">
        <f>' Popunjava PO 1'!A340</f>
        <v>0</v>
      </c>
      <c r="B312" s="4">
        <f>' Popunjava PO 1'!N340</f>
        <v>0</v>
      </c>
      <c r="C312" s="4">
        <f>' Popunjava PO 1'!B340</f>
        <v>0</v>
      </c>
      <c r="D312" s="90">
        <f>' Popunjava PO 1'!D340</f>
        <v>0</v>
      </c>
      <c r="E312" s="91">
        <f>' Popunjava PO 1'!E340</f>
        <v>0</v>
      </c>
      <c r="F312" s="90"/>
      <c r="G312" s="4" t="str">
        <f>IFERROR(VLOOKUP(D312,'šifranik rezultati'!A:B,2,FALSE),"")</f>
        <v/>
      </c>
      <c r="H312" s="4"/>
      <c r="I312" s="4"/>
      <c r="J312" s="1"/>
    </row>
    <row r="313" spans="1:10" ht="30" x14ac:dyDescent="0.25">
      <c r="A313" s="4">
        <f>' Popunjava PO 1'!A341</f>
        <v>0</v>
      </c>
      <c r="B313" s="4">
        <f>' Popunjava PO 1'!N341</f>
        <v>0</v>
      </c>
      <c r="C313" s="4">
        <f>' Popunjava PO 1'!B341</f>
        <v>0</v>
      </c>
      <c r="D313" s="90">
        <f>' Popunjava PO 1'!D341</f>
        <v>0</v>
      </c>
      <c r="E313" s="91">
        <f>' Popunjava PO 1'!E341</f>
        <v>0</v>
      </c>
      <c r="F313" s="90"/>
      <c r="G313" s="4" t="str">
        <f>IFERROR(VLOOKUP(D313,'šifranik rezultati'!A:B,2,FALSE),"")</f>
        <v/>
      </c>
      <c r="H313" s="4"/>
      <c r="I313" s="4"/>
      <c r="J313" s="1"/>
    </row>
    <row r="314" spans="1:10" ht="30" x14ac:dyDescent="0.25">
      <c r="A314" s="4">
        <f>' Popunjava PO 1'!A342</f>
        <v>0</v>
      </c>
      <c r="B314" s="4">
        <f>' Popunjava PO 1'!N342</f>
        <v>0</v>
      </c>
      <c r="C314" s="4">
        <f>' Popunjava PO 1'!B342</f>
        <v>0</v>
      </c>
      <c r="D314" s="90">
        <f>' Popunjava PO 1'!D342</f>
        <v>0</v>
      </c>
      <c r="E314" s="91">
        <f>' Popunjava PO 1'!E342</f>
        <v>0</v>
      </c>
      <c r="F314" s="90"/>
      <c r="G314" s="4" t="str">
        <f>IFERROR(VLOOKUP(D314,'šifranik rezultati'!A:B,2,FALSE),"")</f>
        <v/>
      </c>
      <c r="H314" s="4"/>
      <c r="I314" s="4"/>
      <c r="J314" s="1"/>
    </row>
    <row r="315" spans="1:10" ht="30" x14ac:dyDescent="0.25">
      <c r="A315" s="4">
        <f>' Popunjava PO 1'!A343</f>
        <v>0</v>
      </c>
      <c r="B315" s="4">
        <f>' Popunjava PO 1'!N343</f>
        <v>0</v>
      </c>
      <c r="C315" s="4">
        <f>' Popunjava PO 1'!B343</f>
        <v>0</v>
      </c>
      <c r="D315" s="90">
        <f>' Popunjava PO 1'!D343</f>
        <v>0</v>
      </c>
      <c r="E315" s="91">
        <f>' Popunjava PO 1'!E343</f>
        <v>0</v>
      </c>
      <c r="F315" s="90"/>
      <c r="G315" s="4" t="str">
        <f>IFERROR(VLOOKUP(D315,'šifranik rezultati'!A:B,2,FALSE),"")</f>
        <v/>
      </c>
      <c r="H315" s="4"/>
      <c r="I315" s="4"/>
      <c r="J315" s="1"/>
    </row>
    <row r="316" spans="1:10" ht="30" x14ac:dyDescent="0.25">
      <c r="A316" s="4">
        <f>' Popunjava PO 1'!A344</f>
        <v>0</v>
      </c>
      <c r="B316" s="4">
        <f>' Popunjava PO 1'!N344</f>
        <v>0</v>
      </c>
      <c r="C316" s="4">
        <f>' Popunjava PO 1'!B344</f>
        <v>0</v>
      </c>
      <c r="D316" s="90">
        <f>' Popunjava PO 1'!D344</f>
        <v>0</v>
      </c>
      <c r="E316" s="91">
        <f>' Popunjava PO 1'!E344</f>
        <v>0</v>
      </c>
      <c r="F316" s="90"/>
      <c r="G316" s="4" t="str">
        <f>IFERROR(VLOOKUP(D316,'šifranik rezultati'!A:B,2,FALSE),"")</f>
        <v/>
      </c>
      <c r="H316" s="4"/>
      <c r="I316" s="4"/>
      <c r="J316" s="1"/>
    </row>
    <row r="317" spans="1:10" ht="30" x14ac:dyDescent="0.25">
      <c r="A317" s="4">
        <f>' Popunjava PO 1'!A345</f>
        <v>0</v>
      </c>
      <c r="B317" s="4">
        <f>' Popunjava PO 1'!N345</f>
        <v>0</v>
      </c>
      <c r="C317" s="4">
        <f>' Popunjava PO 1'!B345</f>
        <v>0</v>
      </c>
      <c r="D317" s="90">
        <f>' Popunjava PO 1'!D345</f>
        <v>0</v>
      </c>
      <c r="E317" s="91">
        <f>' Popunjava PO 1'!E345</f>
        <v>0</v>
      </c>
      <c r="F317" s="90"/>
      <c r="G317" s="4" t="str">
        <f>IFERROR(VLOOKUP(D317,'šifranik rezultati'!A:B,2,FALSE),"")</f>
        <v/>
      </c>
      <c r="H317" s="4"/>
      <c r="I317" s="4"/>
      <c r="J317" s="1"/>
    </row>
    <row r="318" spans="1:10" ht="30" x14ac:dyDescent="0.25">
      <c r="A318" s="4">
        <f>' Popunjava PO 1'!A346</f>
        <v>0</v>
      </c>
      <c r="B318" s="4">
        <f>' Popunjava PO 1'!N346</f>
        <v>0</v>
      </c>
      <c r="C318" s="4">
        <f>' Popunjava PO 1'!B346</f>
        <v>0</v>
      </c>
      <c r="D318" s="90">
        <f>' Popunjava PO 1'!D346</f>
        <v>0</v>
      </c>
      <c r="E318" s="91">
        <f>' Popunjava PO 1'!E346</f>
        <v>0</v>
      </c>
      <c r="F318" s="90"/>
      <c r="G318" s="4" t="str">
        <f>IFERROR(VLOOKUP(D318,'šifranik rezultati'!A:B,2,FALSE),"")</f>
        <v/>
      </c>
      <c r="H318" s="4"/>
      <c r="I318" s="4"/>
      <c r="J318" s="1"/>
    </row>
    <row r="319" spans="1:10" ht="30" x14ac:dyDescent="0.25">
      <c r="A319" s="4">
        <f>' Popunjava PO 1'!A347</f>
        <v>0</v>
      </c>
      <c r="B319" s="4">
        <f>' Popunjava PO 1'!N347</f>
        <v>0</v>
      </c>
      <c r="C319" s="4">
        <f>' Popunjava PO 1'!B347</f>
        <v>0</v>
      </c>
      <c r="D319" s="90">
        <f>' Popunjava PO 1'!D347</f>
        <v>0</v>
      </c>
      <c r="E319" s="91">
        <f>' Popunjava PO 1'!E347</f>
        <v>0</v>
      </c>
      <c r="F319" s="90"/>
      <c r="G319" s="4" t="str">
        <f>IFERROR(VLOOKUP(D319,'šifranik rezultati'!A:B,2,FALSE),"")</f>
        <v/>
      </c>
      <c r="H319" s="4"/>
      <c r="I319" s="4"/>
      <c r="J319" s="1"/>
    </row>
    <row r="320" spans="1:10" ht="30" x14ac:dyDescent="0.25">
      <c r="A320" s="4">
        <f>' Popunjava PO 1'!A348</f>
        <v>0</v>
      </c>
      <c r="B320" s="4">
        <f>' Popunjava PO 1'!N348</f>
        <v>0</v>
      </c>
      <c r="C320" s="4">
        <f>' Popunjava PO 1'!B348</f>
        <v>0</v>
      </c>
      <c r="D320" s="90">
        <f>' Popunjava PO 1'!D348</f>
        <v>0</v>
      </c>
      <c r="E320" s="91">
        <f>' Popunjava PO 1'!E348</f>
        <v>0</v>
      </c>
      <c r="F320" s="90"/>
      <c r="G320" s="4" t="str">
        <f>IFERROR(VLOOKUP(D320,'šifranik rezultati'!A:B,2,FALSE),"")</f>
        <v/>
      </c>
      <c r="H320" s="4"/>
      <c r="I320" s="4"/>
      <c r="J320" s="1"/>
    </row>
    <row r="321" spans="1:10" ht="30" x14ac:dyDescent="0.25">
      <c r="A321" s="4">
        <f>' Popunjava PO 1'!A349</f>
        <v>0</v>
      </c>
      <c r="B321" s="4">
        <f>' Popunjava PO 1'!N349</f>
        <v>0</v>
      </c>
      <c r="C321" s="4">
        <f>' Popunjava PO 1'!B349</f>
        <v>0</v>
      </c>
      <c r="D321" s="90">
        <f>' Popunjava PO 1'!D349</f>
        <v>0</v>
      </c>
      <c r="E321" s="91">
        <f>' Popunjava PO 1'!E349</f>
        <v>0</v>
      </c>
      <c r="F321" s="90"/>
      <c r="G321" s="4" t="str">
        <f>IFERROR(VLOOKUP(D321,'šifranik rezultati'!A:B,2,FALSE),"")</f>
        <v/>
      </c>
      <c r="H321" s="4"/>
      <c r="I321" s="4"/>
      <c r="J321" s="1"/>
    </row>
    <row r="322" spans="1:10" ht="30" x14ac:dyDescent="0.25">
      <c r="A322" s="4">
        <f>' Popunjava PO 1'!A350</f>
        <v>0</v>
      </c>
      <c r="B322" s="4">
        <f>' Popunjava PO 1'!N350</f>
        <v>0</v>
      </c>
      <c r="C322" s="4">
        <f>' Popunjava PO 1'!B350</f>
        <v>0</v>
      </c>
      <c r="D322" s="90">
        <f>' Popunjava PO 1'!D350</f>
        <v>0</v>
      </c>
      <c r="E322" s="91">
        <f>' Popunjava PO 1'!E350</f>
        <v>0</v>
      </c>
      <c r="F322" s="90"/>
      <c r="G322" s="4" t="str">
        <f>IFERROR(VLOOKUP(D322,'šifranik rezultati'!A:B,2,FALSE),"")</f>
        <v/>
      </c>
      <c r="H322" s="4"/>
      <c r="I322" s="4"/>
      <c r="J322" s="1"/>
    </row>
    <row r="323" spans="1:10" ht="30" x14ac:dyDescent="0.25">
      <c r="A323" s="4">
        <f>' Popunjava PO 1'!A351</f>
        <v>0</v>
      </c>
      <c r="B323" s="4">
        <f>' Popunjava PO 1'!N351</f>
        <v>0</v>
      </c>
      <c r="C323" s="4">
        <f>' Popunjava PO 1'!B351</f>
        <v>0</v>
      </c>
      <c r="D323" s="90">
        <f>' Popunjava PO 1'!D351</f>
        <v>0</v>
      </c>
      <c r="E323" s="91">
        <f>' Popunjava PO 1'!E351</f>
        <v>0</v>
      </c>
      <c r="F323" s="90"/>
      <c r="G323" s="4" t="str">
        <f>IFERROR(VLOOKUP(D323,'šifranik rezultati'!A:B,2,FALSE),"")</f>
        <v/>
      </c>
      <c r="H323" s="4"/>
      <c r="I323" s="4"/>
      <c r="J323" s="1"/>
    </row>
    <row r="324" spans="1:10" ht="30" x14ac:dyDescent="0.25">
      <c r="A324" s="4">
        <f>' Popunjava PO 1'!A352</f>
        <v>0</v>
      </c>
      <c r="B324" s="4">
        <f>' Popunjava PO 1'!N352</f>
        <v>0</v>
      </c>
      <c r="C324" s="4">
        <f>' Popunjava PO 1'!B352</f>
        <v>0</v>
      </c>
      <c r="D324" s="90">
        <f>' Popunjava PO 1'!D352</f>
        <v>0</v>
      </c>
      <c r="E324" s="91">
        <f>' Popunjava PO 1'!E352</f>
        <v>0</v>
      </c>
      <c r="F324" s="90"/>
      <c r="G324" s="4" t="str">
        <f>IFERROR(VLOOKUP(D324,'šifranik rezultati'!A:B,2,FALSE),"")</f>
        <v/>
      </c>
      <c r="H324" s="4"/>
      <c r="I324" s="4"/>
      <c r="J324" s="1"/>
    </row>
    <row r="325" spans="1:10" ht="30" x14ac:dyDescent="0.25">
      <c r="A325" s="4">
        <f>' Popunjava PO 1'!A353</f>
        <v>0</v>
      </c>
      <c r="B325" s="4">
        <f>' Popunjava PO 1'!N353</f>
        <v>0</v>
      </c>
      <c r="C325" s="4">
        <f>' Popunjava PO 1'!B353</f>
        <v>0</v>
      </c>
      <c r="D325" s="90">
        <f>' Popunjava PO 1'!D353</f>
        <v>0</v>
      </c>
      <c r="E325" s="91">
        <f>' Popunjava PO 1'!E353</f>
        <v>0</v>
      </c>
      <c r="F325" s="90"/>
      <c r="G325" s="4" t="str">
        <f>IFERROR(VLOOKUP(D325,'šifranik rezultati'!A:B,2,FALSE),"")</f>
        <v/>
      </c>
      <c r="H325" s="4"/>
      <c r="I325" s="4"/>
      <c r="J325" s="1"/>
    </row>
    <row r="326" spans="1:10" ht="30" x14ac:dyDescent="0.25">
      <c r="A326" s="4">
        <f>' Popunjava PO 1'!A354</f>
        <v>0</v>
      </c>
      <c r="B326" s="4">
        <f>' Popunjava PO 1'!N354</f>
        <v>0</v>
      </c>
      <c r="C326" s="4">
        <f>' Popunjava PO 1'!B354</f>
        <v>0</v>
      </c>
      <c r="D326" s="90">
        <f>' Popunjava PO 1'!D354</f>
        <v>0</v>
      </c>
      <c r="E326" s="91">
        <f>' Popunjava PO 1'!E354</f>
        <v>0</v>
      </c>
      <c r="F326" s="90"/>
      <c r="G326" s="4" t="str">
        <f>IFERROR(VLOOKUP(D326,'šifranik rezultati'!A:B,2,FALSE),"")</f>
        <v/>
      </c>
      <c r="H326" s="4"/>
      <c r="I326" s="4"/>
      <c r="J326" s="1"/>
    </row>
    <row r="327" spans="1:10" ht="30" x14ac:dyDescent="0.25">
      <c r="A327" s="4">
        <f>' Popunjava PO 1'!A355</f>
        <v>0</v>
      </c>
      <c r="B327" s="4">
        <f>' Popunjava PO 1'!N355</f>
        <v>0</v>
      </c>
      <c r="C327" s="4">
        <f>' Popunjava PO 1'!B355</f>
        <v>0</v>
      </c>
      <c r="D327" s="90">
        <f>' Popunjava PO 1'!D355</f>
        <v>0</v>
      </c>
      <c r="E327" s="91">
        <f>' Popunjava PO 1'!E355</f>
        <v>0</v>
      </c>
      <c r="F327" s="90"/>
      <c r="G327" s="4" t="str">
        <f>IFERROR(VLOOKUP(D327,'šifranik rezultati'!A:B,2,FALSE),"")</f>
        <v/>
      </c>
      <c r="H327" s="4"/>
      <c r="I327" s="4"/>
      <c r="J327" s="1"/>
    </row>
    <row r="328" spans="1:10" ht="30" x14ac:dyDescent="0.25">
      <c r="A328" s="4">
        <f>' Popunjava PO 1'!A356</f>
        <v>0</v>
      </c>
      <c r="B328" s="4">
        <f>' Popunjava PO 1'!N356</f>
        <v>0</v>
      </c>
      <c r="C328" s="4">
        <f>' Popunjava PO 1'!B356</f>
        <v>0</v>
      </c>
      <c r="D328" s="90">
        <f>' Popunjava PO 1'!D356</f>
        <v>0</v>
      </c>
      <c r="E328" s="91">
        <f>' Popunjava PO 1'!E356</f>
        <v>0</v>
      </c>
      <c r="F328" s="90"/>
      <c r="G328" s="4" t="str">
        <f>IFERROR(VLOOKUP(D328,'šifranik rezultati'!A:B,2,FALSE),"")</f>
        <v/>
      </c>
      <c r="H328" s="4"/>
      <c r="I328" s="4"/>
      <c r="J328" s="1"/>
    </row>
    <row r="329" spans="1:10" ht="30" x14ac:dyDescent="0.25">
      <c r="A329" s="4">
        <f>' Popunjava PO 1'!A357</f>
        <v>0</v>
      </c>
      <c r="B329" s="4">
        <f>' Popunjava PO 1'!N357</f>
        <v>0</v>
      </c>
      <c r="C329" s="4">
        <f>' Popunjava PO 1'!B357</f>
        <v>0</v>
      </c>
      <c r="D329" s="90">
        <f>' Popunjava PO 1'!D357</f>
        <v>0</v>
      </c>
      <c r="E329" s="91">
        <f>' Popunjava PO 1'!E357</f>
        <v>0</v>
      </c>
      <c r="F329" s="90"/>
      <c r="G329" s="4" t="str">
        <f>IFERROR(VLOOKUP(D329,'šifranik rezultati'!A:B,2,FALSE),"")</f>
        <v/>
      </c>
      <c r="H329" s="4"/>
      <c r="I329" s="4"/>
      <c r="J329" s="1"/>
    </row>
    <row r="330" spans="1:10" ht="30" x14ac:dyDescent="0.25">
      <c r="A330" s="4">
        <f>' Popunjava PO 1'!A358</f>
        <v>0</v>
      </c>
      <c r="B330" s="4">
        <f>' Popunjava PO 1'!N358</f>
        <v>0</v>
      </c>
      <c r="C330" s="4">
        <f>' Popunjava PO 1'!B358</f>
        <v>0</v>
      </c>
      <c r="D330" s="90">
        <f>' Popunjava PO 1'!D358</f>
        <v>0</v>
      </c>
      <c r="E330" s="91">
        <f>' Popunjava PO 1'!E358</f>
        <v>0</v>
      </c>
      <c r="F330" s="90"/>
      <c r="G330" s="4" t="str">
        <f>IFERROR(VLOOKUP(D330,'šifranik rezultati'!A:B,2,FALSE),"")</f>
        <v/>
      </c>
      <c r="H330" s="4"/>
      <c r="I330" s="4"/>
      <c r="J330" s="1"/>
    </row>
    <row r="331" spans="1:10" ht="30" x14ac:dyDescent="0.25">
      <c r="A331" s="4">
        <f>' Popunjava PO 1'!A359</f>
        <v>0</v>
      </c>
      <c r="B331" s="4">
        <f>' Popunjava PO 1'!N359</f>
        <v>0</v>
      </c>
      <c r="C331" s="4">
        <f>' Popunjava PO 1'!B359</f>
        <v>0</v>
      </c>
      <c r="D331" s="90">
        <f>' Popunjava PO 1'!D359</f>
        <v>0</v>
      </c>
      <c r="E331" s="91">
        <f>' Popunjava PO 1'!E359</f>
        <v>0</v>
      </c>
      <c r="F331" s="90"/>
      <c r="G331" s="4" t="str">
        <f>IFERROR(VLOOKUP(D331,'šifranik rezultati'!A:B,2,FALSE),"")</f>
        <v/>
      </c>
      <c r="H331" s="4"/>
      <c r="I331" s="4"/>
      <c r="J331" s="1"/>
    </row>
    <row r="332" spans="1:10" ht="30" x14ac:dyDescent="0.25">
      <c r="A332" s="4">
        <f>' Popunjava PO 1'!A360</f>
        <v>0</v>
      </c>
      <c r="B332" s="4">
        <f>' Popunjava PO 1'!N360</f>
        <v>0</v>
      </c>
      <c r="C332" s="4">
        <f>' Popunjava PO 1'!B360</f>
        <v>0</v>
      </c>
      <c r="D332" s="90">
        <f>' Popunjava PO 1'!D360</f>
        <v>0</v>
      </c>
      <c r="E332" s="91">
        <f>' Popunjava PO 1'!E360</f>
        <v>0</v>
      </c>
      <c r="F332" s="90"/>
      <c r="G332" s="4" t="str">
        <f>IFERROR(VLOOKUP(D332,'šifranik rezultati'!A:B,2,FALSE),"")</f>
        <v/>
      </c>
      <c r="H332" s="4"/>
      <c r="I332" s="4"/>
      <c r="J332" s="1"/>
    </row>
    <row r="333" spans="1:10" ht="30" x14ac:dyDescent="0.25">
      <c r="A333" s="4">
        <f>' Popunjava PO 1'!A361</f>
        <v>0</v>
      </c>
      <c r="B333" s="4">
        <f>' Popunjava PO 1'!N361</f>
        <v>0</v>
      </c>
      <c r="C333" s="4">
        <f>' Popunjava PO 1'!B361</f>
        <v>0</v>
      </c>
      <c r="D333" s="90">
        <f>' Popunjava PO 1'!D361</f>
        <v>0</v>
      </c>
      <c r="E333" s="91">
        <f>' Popunjava PO 1'!E361</f>
        <v>0</v>
      </c>
      <c r="F333" s="90"/>
      <c r="G333" s="4" t="str">
        <f>IFERROR(VLOOKUP(D333,'šifranik rezultati'!A:B,2,FALSE),"")</f>
        <v/>
      </c>
      <c r="H333" s="4"/>
      <c r="I333" s="4"/>
      <c r="J333" s="1"/>
    </row>
    <row r="334" spans="1:10" ht="30" x14ac:dyDescent="0.25">
      <c r="A334" s="4">
        <f>' Popunjava PO 1'!A362</f>
        <v>0</v>
      </c>
      <c r="B334" s="4">
        <f>' Popunjava PO 1'!N362</f>
        <v>0</v>
      </c>
      <c r="C334" s="4">
        <f>' Popunjava PO 1'!B362</f>
        <v>0</v>
      </c>
      <c r="D334" s="90">
        <f>' Popunjava PO 1'!D362</f>
        <v>0</v>
      </c>
      <c r="E334" s="91">
        <f>' Popunjava PO 1'!E362</f>
        <v>0</v>
      </c>
      <c r="F334" s="90"/>
      <c r="G334" s="4" t="str">
        <f>IFERROR(VLOOKUP(D334,'šifranik rezultati'!A:B,2,FALSE),"")</f>
        <v/>
      </c>
      <c r="H334" s="4"/>
      <c r="I334" s="4"/>
      <c r="J334" s="1"/>
    </row>
    <row r="335" spans="1:10" ht="30" x14ac:dyDescent="0.25">
      <c r="A335" s="4">
        <f>' Popunjava PO 1'!A363</f>
        <v>0</v>
      </c>
      <c r="B335" s="4">
        <f>' Popunjava PO 1'!N363</f>
        <v>0</v>
      </c>
      <c r="C335" s="4">
        <f>' Popunjava PO 1'!B363</f>
        <v>0</v>
      </c>
      <c r="D335" s="90">
        <f>' Popunjava PO 1'!D363</f>
        <v>0</v>
      </c>
      <c r="E335" s="91">
        <f>' Popunjava PO 1'!E363</f>
        <v>0</v>
      </c>
      <c r="F335" s="90"/>
      <c r="G335" s="4" t="str">
        <f>IFERROR(VLOOKUP(D335,'šifranik rezultati'!A:B,2,FALSE),"")</f>
        <v/>
      </c>
      <c r="H335" s="4"/>
      <c r="I335" s="4"/>
      <c r="J335" s="1"/>
    </row>
    <row r="336" spans="1:10" ht="30" x14ac:dyDescent="0.25">
      <c r="A336" s="4">
        <f>' Popunjava PO 1'!A364</f>
        <v>0</v>
      </c>
      <c r="B336" s="4">
        <f>' Popunjava PO 1'!N364</f>
        <v>0</v>
      </c>
      <c r="C336" s="4">
        <f>' Popunjava PO 1'!B364</f>
        <v>0</v>
      </c>
      <c r="D336" s="90">
        <f>' Popunjava PO 1'!D364</f>
        <v>0</v>
      </c>
      <c r="E336" s="91">
        <f>' Popunjava PO 1'!E364</f>
        <v>0</v>
      </c>
      <c r="F336" s="90"/>
      <c r="G336" s="4" t="str">
        <f>IFERROR(VLOOKUP(D336,'šifranik rezultati'!A:B,2,FALSE),"")</f>
        <v/>
      </c>
      <c r="H336" s="4"/>
      <c r="I336" s="4"/>
      <c r="J336" s="1"/>
    </row>
    <row r="337" spans="1:10" ht="30" x14ac:dyDescent="0.25">
      <c r="A337" s="4">
        <f>' Popunjava PO 1'!A365</f>
        <v>0</v>
      </c>
      <c r="B337" s="4">
        <f>' Popunjava PO 1'!N365</f>
        <v>0</v>
      </c>
      <c r="C337" s="4">
        <f>' Popunjava PO 1'!B365</f>
        <v>0</v>
      </c>
      <c r="D337" s="90">
        <f>' Popunjava PO 1'!D365</f>
        <v>0</v>
      </c>
      <c r="E337" s="91">
        <f>' Popunjava PO 1'!E365</f>
        <v>0</v>
      </c>
      <c r="F337" s="90"/>
      <c r="G337" s="4" t="str">
        <f>IFERROR(VLOOKUP(D337,'šifranik rezultati'!A:B,2,FALSE),"")</f>
        <v/>
      </c>
      <c r="H337" s="4"/>
      <c r="I337" s="4"/>
      <c r="J337" s="1"/>
    </row>
    <row r="338" spans="1:10" ht="30" x14ac:dyDescent="0.25">
      <c r="A338" s="4">
        <f>' Popunjava PO 1'!A366</f>
        <v>0</v>
      </c>
      <c r="B338" s="4">
        <f>' Popunjava PO 1'!N366</f>
        <v>0</v>
      </c>
      <c r="C338" s="4">
        <f>' Popunjava PO 1'!B366</f>
        <v>0</v>
      </c>
      <c r="D338" s="90">
        <f>' Popunjava PO 1'!D366</f>
        <v>0</v>
      </c>
      <c r="E338" s="91">
        <f>' Popunjava PO 1'!E366</f>
        <v>0</v>
      </c>
      <c r="F338" s="90"/>
      <c r="G338" s="4" t="str">
        <f>IFERROR(VLOOKUP(D338,'šifranik rezultati'!A:B,2,FALSE),"")</f>
        <v/>
      </c>
      <c r="H338" s="4"/>
      <c r="I338" s="4"/>
      <c r="J338" s="1"/>
    </row>
    <row r="339" spans="1:10" ht="30" x14ac:dyDescent="0.25">
      <c r="A339" s="4">
        <f>' Popunjava PO 1'!A367</f>
        <v>0</v>
      </c>
      <c r="B339" s="4">
        <f>' Popunjava PO 1'!N367</f>
        <v>0</v>
      </c>
      <c r="C339" s="4">
        <f>' Popunjava PO 1'!B367</f>
        <v>0</v>
      </c>
      <c r="D339" s="90">
        <f>' Popunjava PO 1'!D367</f>
        <v>0</v>
      </c>
      <c r="E339" s="91">
        <f>' Popunjava PO 1'!E367</f>
        <v>0</v>
      </c>
      <c r="F339" s="90"/>
      <c r="G339" s="4" t="str">
        <f>IFERROR(VLOOKUP(D339,'šifranik rezultati'!A:B,2,FALSE),"")</f>
        <v/>
      </c>
      <c r="H339" s="4"/>
      <c r="I339" s="4"/>
      <c r="J339" s="1"/>
    </row>
    <row r="340" spans="1:10" ht="30" x14ac:dyDescent="0.25">
      <c r="A340" s="4">
        <f>' Popunjava PO 1'!A368</f>
        <v>0</v>
      </c>
      <c r="B340" s="4">
        <f>' Popunjava PO 1'!N368</f>
        <v>0</v>
      </c>
      <c r="C340" s="4">
        <f>' Popunjava PO 1'!B368</f>
        <v>0</v>
      </c>
      <c r="D340" s="90">
        <f>' Popunjava PO 1'!D368</f>
        <v>0</v>
      </c>
      <c r="E340" s="91">
        <f>' Popunjava PO 1'!E368</f>
        <v>0</v>
      </c>
      <c r="F340" s="90"/>
      <c r="G340" s="4" t="str">
        <f>IFERROR(VLOOKUP(D340,'šifranik rezultati'!A:B,2,FALSE),"")</f>
        <v/>
      </c>
      <c r="H340" s="4"/>
      <c r="I340" s="4"/>
      <c r="J340" s="1"/>
    </row>
    <row r="341" spans="1:10" ht="30" x14ac:dyDescent="0.25">
      <c r="A341" s="4">
        <f>' Popunjava PO 1'!A369</f>
        <v>0</v>
      </c>
      <c r="B341" s="4">
        <f>' Popunjava PO 1'!N369</f>
        <v>0</v>
      </c>
      <c r="C341" s="4">
        <f>' Popunjava PO 1'!B369</f>
        <v>0</v>
      </c>
      <c r="D341" s="90">
        <f>' Popunjava PO 1'!D369</f>
        <v>0</v>
      </c>
      <c r="E341" s="91">
        <f>' Popunjava PO 1'!E369</f>
        <v>0</v>
      </c>
      <c r="F341" s="90"/>
      <c r="G341" s="4" t="str">
        <f>IFERROR(VLOOKUP(D341,'šifranik rezultati'!A:B,2,FALSE),"")</f>
        <v/>
      </c>
      <c r="H341" s="4"/>
      <c r="I341" s="4"/>
      <c r="J341" s="1"/>
    </row>
    <row r="342" spans="1:10" ht="30" x14ac:dyDescent="0.25">
      <c r="A342" s="4">
        <f>' Popunjava PO 1'!A370</f>
        <v>0</v>
      </c>
      <c r="B342" s="4">
        <f>' Popunjava PO 1'!N370</f>
        <v>0</v>
      </c>
      <c r="C342" s="4">
        <f>' Popunjava PO 1'!B370</f>
        <v>0</v>
      </c>
      <c r="D342" s="90">
        <f>' Popunjava PO 1'!D370</f>
        <v>0</v>
      </c>
      <c r="E342" s="91">
        <f>' Popunjava PO 1'!E370</f>
        <v>0</v>
      </c>
      <c r="F342" s="90"/>
      <c r="G342" s="4" t="str">
        <f>IFERROR(VLOOKUP(D342,'šifranik rezultati'!A:B,2,FALSE),"")</f>
        <v/>
      </c>
      <c r="H342" s="4"/>
      <c r="I342" s="4"/>
      <c r="J342" s="1"/>
    </row>
    <row r="343" spans="1:10" ht="30" x14ac:dyDescent="0.25">
      <c r="A343" s="4">
        <f>' Popunjava PO 1'!A371</f>
        <v>0</v>
      </c>
      <c r="B343" s="4">
        <f>' Popunjava PO 1'!N371</f>
        <v>0</v>
      </c>
      <c r="C343" s="4">
        <f>' Popunjava PO 1'!B371</f>
        <v>0</v>
      </c>
      <c r="D343" s="90">
        <f>' Popunjava PO 1'!D371</f>
        <v>0</v>
      </c>
      <c r="E343" s="91">
        <f>' Popunjava PO 1'!E371</f>
        <v>0</v>
      </c>
      <c r="F343" s="90"/>
      <c r="G343" s="4" t="str">
        <f>IFERROR(VLOOKUP(D343,'šifranik rezultati'!A:B,2,FALSE),"")</f>
        <v/>
      </c>
      <c r="H343" s="4"/>
      <c r="I343" s="4"/>
      <c r="J343" s="1"/>
    </row>
    <row r="344" spans="1:10" ht="30" x14ac:dyDescent="0.25">
      <c r="A344" s="4">
        <f>' Popunjava PO 1'!A372</f>
        <v>0</v>
      </c>
      <c r="B344" s="4">
        <f>' Popunjava PO 1'!N372</f>
        <v>0</v>
      </c>
      <c r="C344" s="4">
        <f>' Popunjava PO 1'!B372</f>
        <v>0</v>
      </c>
      <c r="D344" s="90">
        <f>' Popunjava PO 1'!D372</f>
        <v>0</v>
      </c>
      <c r="E344" s="91">
        <f>' Popunjava PO 1'!E372</f>
        <v>0</v>
      </c>
      <c r="F344" s="90"/>
      <c r="G344" s="4" t="str">
        <f>IFERROR(VLOOKUP(D344,'šifranik rezultati'!A:B,2,FALSE),"")</f>
        <v/>
      </c>
      <c r="H344" s="4"/>
      <c r="I344" s="4"/>
      <c r="J344" s="1"/>
    </row>
    <row r="345" spans="1:10" ht="30" x14ac:dyDescent="0.25">
      <c r="A345" s="4">
        <f>' Popunjava PO 1'!A373</f>
        <v>0</v>
      </c>
      <c r="B345" s="4">
        <f>' Popunjava PO 1'!N373</f>
        <v>0</v>
      </c>
      <c r="C345" s="4">
        <f>' Popunjava PO 1'!B373</f>
        <v>0</v>
      </c>
      <c r="D345" s="90">
        <f>' Popunjava PO 1'!D373</f>
        <v>0</v>
      </c>
      <c r="E345" s="91">
        <f>' Popunjava PO 1'!E373</f>
        <v>0</v>
      </c>
      <c r="F345" s="90"/>
      <c r="G345" s="4" t="str">
        <f>IFERROR(VLOOKUP(D345,'šifranik rezultati'!A:B,2,FALSE),"")</f>
        <v/>
      </c>
      <c r="H345" s="4"/>
      <c r="I345" s="4"/>
      <c r="J345" s="1"/>
    </row>
    <row r="346" spans="1:10" ht="30" x14ac:dyDescent="0.25">
      <c r="A346" s="4">
        <f>' Popunjava PO 1'!A374</f>
        <v>0</v>
      </c>
      <c r="B346" s="4">
        <f>' Popunjava PO 1'!N374</f>
        <v>0</v>
      </c>
      <c r="C346" s="4">
        <f>' Popunjava PO 1'!B374</f>
        <v>0</v>
      </c>
      <c r="D346" s="90">
        <f>' Popunjava PO 1'!D374</f>
        <v>0</v>
      </c>
      <c r="E346" s="91">
        <f>' Popunjava PO 1'!E374</f>
        <v>0</v>
      </c>
      <c r="F346" s="90"/>
      <c r="G346" s="4" t="str">
        <f>IFERROR(VLOOKUP(D346,'šifranik rezultati'!A:B,2,FALSE),"")</f>
        <v/>
      </c>
      <c r="H346" s="4"/>
      <c r="I346" s="4"/>
      <c r="J346" s="1"/>
    </row>
    <row r="347" spans="1:10" ht="30" x14ac:dyDescent="0.25">
      <c r="A347" s="4">
        <f>' Popunjava PO 1'!A375</f>
        <v>0</v>
      </c>
      <c r="B347" s="4">
        <f>' Popunjava PO 1'!N375</f>
        <v>0</v>
      </c>
      <c r="C347" s="4">
        <f>' Popunjava PO 1'!B375</f>
        <v>0</v>
      </c>
      <c r="D347" s="90">
        <f>' Popunjava PO 1'!D375</f>
        <v>0</v>
      </c>
      <c r="E347" s="91">
        <f>' Popunjava PO 1'!E375</f>
        <v>0</v>
      </c>
      <c r="F347" s="90"/>
      <c r="G347" s="4" t="str">
        <f>IFERROR(VLOOKUP(D347,'šifranik rezultati'!A:B,2,FALSE),"")</f>
        <v/>
      </c>
      <c r="H347" s="4"/>
      <c r="I347" s="4"/>
      <c r="J347" s="1"/>
    </row>
    <row r="348" spans="1:10" ht="30" x14ac:dyDescent="0.25">
      <c r="A348" s="4">
        <f>' Popunjava PO 1'!A376</f>
        <v>0</v>
      </c>
      <c r="B348" s="4">
        <f>' Popunjava PO 1'!N376</f>
        <v>0</v>
      </c>
      <c r="C348" s="4">
        <f>' Popunjava PO 1'!B376</f>
        <v>0</v>
      </c>
      <c r="D348" s="90">
        <f>' Popunjava PO 1'!D376</f>
        <v>0</v>
      </c>
      <c r="E348" s="91">
        <f>' Popunjava PO 1'!E376</f>
        <v>0</v>
      </c>
      <c r="F348" s="90"/>
      <c r="G348" s="4" t="str">
        <f>IFERROR(VLOOKUP(D348,'šifranik rezultati'!A:B,2,FALSE),"")</f>
        <v/>
      </c>
      <c r="H348" s="4"/>
      <c r="I348" s="4"/>
      <c r="J348" s="1"/>
    </row>
    <row r="349" spans="1:10" ht="30" x14ac:dyDescent="0.25">
      <c r="A349" s="4">
        <f>' Popunjava PO 1'!A377</f>
        <v>0</v>
      </c>
      <c r="B349" s="4">
        <f>' Popunjava PO 1'!N377</f>
        <v>0</v>
      </c>
      <c r="C349" s="4">
        <f>' Popunjava PO 1'!B377</f>
        <v>0</v>
      </c>
      <c r="D349" s="90">
        <f>' Popunjava PO 1'!D377</f>
        <v>0</v>
      </c>
      <c r="E349" s="91">
        <f>' Popunjava PO 1'!E377</f>
        <v>0</v>
      </c>
      <c r="F349" s="90"/>
      <c r="G349" s="4" t="str">
        <f>IFERROR(VLOOKUP(D349,'šifranik rezultati'!A:B,2,FALSE),"")</f>
        <v/>
      </c>
      <c r="H349" s="4"/>
      <c r="I349" s="4"/>
      <c r="J349" s="1"/>
    </row>
    <row r="350" spans="1:10" ht="30" x14ac:dyDescent="0.25">
      <c r="A350" s="4">
        <f>' Popunjava PO 1'!A378</f>
        <v>0</v>
      </c>
      <c r="B350" s="4">
        <f>' Popunjava PO 1'!N378</f>
        <v>0</v>
      </c>
      <c r="C350" s="4">
        <f>' Popunjava PO 1'!B378</f>
        <v>0</v>
      </c>
      <c r="D350" s="90">
        <f>' Popunjava PO 1'!D378</f>
        <v>0</v>
      </c>
      <c r="E350" s="91">
        <f>' Popunjava PO 1'!E378</f>
        <v>0</v>
      </c>
      <c r="F350" s="90"/>
      <c r="G350" s="4" t="str">
        <f>IFERROR(VLOOKUP(D350,'šifranik rezultati'!A:B,2,FALSE),"")</f>
        <v/>
      </c>
      <c r="H350" s="4"/>
      <c r="I350" s="4"/>
      <c r="J350" s="1"/>
    </row>
    <row r="351" spans="1:10" ht="30" x14ac:dyDescent="0.25">
      <c r="A351" s="4">
        <f>' Popunjava PO 1'!A379</f>
        <v>0</v>
      </c>
      <c r="B351" s="4">
        <f>' Popunjava PO 1'!N379</f>
        <v>0</v>
      </c>
      <c r="C351" s="4">
        <f>' Popunjava PO 1'!B379</f>
        <v>0</v>
      </c>
      <c r="D351" s="90">
        <f>' Popunjava PO 1'!D379</f>
        <v>0</v>
      </c>
      <c r="E351" s="91">
        <f>' Popunjava PO 1'!E379</f>
        <v>0</v>
      </c>
      <c r="F351" s="90"/>
      <c r="G351" s="4" t="str">
        <f>IFERROR(VLOOKUP(D351,'šifranik rezultati'!A:B,2,FALSE),"")</f>
        <v/>
      </c>
      <c r="H351" s="4"/>
      <c r="I351" s="4"/>
      <c r="J351" s="1"/>
    </row>
    <row r="352" spans="1:10" ht="30" x14ac:dyDescent="0.25">
      <c r="A352" s="4">
        <f>' Popunjava PO 1'!A380</f>
        <v>0</v>
      </c>
      <c r="B352" s="4">
        <f>' Popunjava PO 1'!N380</f>
        <v>0</v>
      </c>
      <c r="C352" s="4">
        <f>' Popunjava PO 1'!B380</f>
        <v>0</v>
      </c>
      <c r="D352" s="90">
        <f>' Popunjava PO 1'!D380</f>
        <v>0</v>
      </c>
      <c r="E352" s="91">
        <f>' Popunjava PO 1'!E380</f>
        <v>0</v>
      </c>
      <c r="F352" s="90"/>
      <c r="G352" s="4" t="str">
        <f>IFERROR(VLOOKUP(D352,'šifranik rezultati'!A:B,2,FALSE),"")</f>
        <v/>
      </c>
      <c r="H352" s="4"/>
      <c r="I352" s="4"/>
      <c r="J352" s="1"/>
    </row>
    <row r="353" spans="1:10" ht="30" x14ac:dyDescent="0.25">
      <c r="A353" s="4">
        <f>' Popunjava PO 1'!A381</f>
        <v>0</v>
      </c>
      <c r="B353" s="4">
        <f>' Popunjava PO 1'!N381</f>
        <v>0</v>
      </c>
      <c r="C353" s="4">
        <f>' Popunjava PO 1'!B381</f>
        <v>0</v>
      </c>
      <c r="D353" s="90">
        <f>' Popunjava PO 1'!D381</f>
        <v>0</v>
      </c>
      <c r="E353" s="91">
        <f>' Popunjava PO 1'!E381</f>
        <v>0</v>
      </c>
      <c r="F353" s="90"/>
      <c r="G353" s="4" t="str">
        <f>IFERROR(VLOOKUP(D353,'šifranik rezultati'!A:B,2,FALSE),"")</f>
        <v/>
      </c>
      <c r="H353" s="4"/>
      <c r="I353" s="4"/>
      <c r="J353" s="1"/>
    </row>
    <row r="354" spans="1:10" ht="30" x14ac:dyDescent="0.25">
      <c r="A354" s="4">
        <f>' Popunjava PO 1'!A382</f>
        <v>0</v>
      </c>
      <c r="B354" s="4">
        <f>' Popunjava PO 1'!N382</f>
        <v>0</v>
      </c>
      <c r="C354" s="4">
        <f>' Popunjava PO 1'!B382</f>
        <v>0</v>
      </c>
      <c r="D354" s="90">
        <f>' Popunjava PO 1'!D382</f>
        <v>0</v>
      </c>
      <c r="E354" s="91">
        <f>' Popunjava PO 1'!E382</f>
        <v>0</v>
      </c>
      <c r="F354" s="90"/>
      <c r="G354" s="4" t="str">
        <f>IFERROR(VLOOKUP(D354,'šifranik rezultati'!A:B,2,FALSE),"")</f>
        <v/>
      </c>
      <c r="H354" s="4"/>
      <c r="I354" s="4"/>
      <c r="J354" s="1"/>
    </row>
    <row r="355" spans="1:10" ht="30" x14ac:dyDescent="0.25">
      <c r="A355" s="4">
        <f>' Popunjava PO 1'!A383</f>
        <v>0</v>
      </c>
      <c r="B355" s="4">
        <f>' Popunjava PO 1'!N383</f>
        <v>0</v>
      </c>
      <c r="C355" s="4">
        <f>' Popunjava PO 1'!B383</f>
        <v>0</v>
      </c>
      <c r="D355" s="90">
        <f>' Popunjava PO 1'!D383</f>
        <v>0</v>
      </c>
      <c r="E355" s="91">
        <f>' Popunjava PO 1'!E383</f>
        <v>0</v>
      </c>
      <c r="F355" s="90"/>
      <c r="G355" s="4" t="str">
        <f>IFERROR(VLOOKUP(D355,'šifranik rezultati'!A:B,2,FALSE),"")</f>
        <v/>
      </c>
      <c r="H355" s="4"/>
      <c r="I355" s="4"/>
      <c r="J355" s="1"/>
    </row>
    <row r="356" spans="1:10" ht="30" x14ac:dyDescent="0.25">
      <c r="A356" s="4">
        <f>' Popunjava PO 1'!A384</f>
        <v>0</v>
      </c>
      <c r="B356" s="4">
        <f>' Popunjava PO 1'!N384</f>
        <v>0</v>
      </c>
      <c r="C356" s="4">
        <f>' Popunjava PO 1'!B384</f>
        <v>0</v>
      </c>
      <c r="D356" s="90">
        <f>' Popunjava PO 1'!D384</f>
        <v>0</v>
      </c>
      <c r="E356" s="91">
        <f>' Popunjava PO 1'!E384</f>
        <v>0</v>
      </c>
      <c r="F356" s="90"/>
      <c r="G356" s="4" t="str">
        <f>IFERROR(VLOOKUP(D356,'šifranik rezultati'!A:B,2,FALSE),"")</f>
        <v/>
      </c>
      <c r="H356" s="4"/>
      <c r="I356" s="4"/>
      <c r="J356" s="1"/>
    </row>
    <row r="357" spans="1:10" ht="30" x14ac:dyDescent="0.25">
      <c r="A357" s="4">
        <f>' Popunjava PO 1'!A385</f>
        <v>0</v>
      </c>
      <c r="B357" s="4">
        <f>' Popunjava PO 1'!N385</f>
        <v>0</v>
      </c>
      <c r="C357" s="4">
        <f>' Popunjava PO 1'!B385</f>
        <v>0</v>
      </c>
      <c r="D357" s="90">
        <f>' Popunjava PO 1'!D385</f>
        <v>0</v>
      </c>
      <c r="E357" s="91">
        <f>' Popunjava PO 1'!E385</f>
        <v>0</v>
      </c>
      <c r="F357" s="90"/>
      <c r="G357" s="4" t="str">
        <f>IFERROR(VLOOKUP(D357,'šifranik rezultati'!A:B,2,FALSE),"")</f>
        <v/>
      </c>
      <c r="H357" s="4"/>
      <c r="I357" s="4"/>
      <c r="J357" s="1"/>
    </row>
    <row r="358" spans="1:10" ht="30" x14ac:dyDescent="0.25">
      <c r="A358" s="4">
        <f>' Popunjava PO 1'!A386</f>
        <v>0</v>
      </c>
      <c r="B358" s="4">
        <f>' Popunjava PO 1'!N386</f>
        <v>0</v>
      </c>
      <c r="C358" s="4">
        <f>' Popunjava PO 1'!B386</f>
        <v>0</v>
      </c>
      <c r="D358" s="90">
        <f>' Popunjava PO 1'!D386</f>
        <v>0</v>
      </c>
      <c r="E358" s="91">
        <f>' Popunjava PO 1'!E386</f>
        <v>0</v>
      </c>
      <c r="F358" s="90"/>
      <c r="G358" s="4" t="str">
        <f>IFERROR(VLOOKUP(D358,'šifranik rezultati'!A:B,2,FALSE),"")</f>
        <v/>
      </c>
      <c r="H358" s="4"/>
      <c r="I358" s="4"/>
      <c r="J358" s="1"/>
    </row>
    <row r="359" spans="1:10" ht="30" x14ac:dyDescent="0.25">
      <c r="A359" s="4">
        <f>' Popunjava PO 1'!A387</f>
        <v>0</v>
      </c>
      <c r="B359" s="4">
        <f>' Popunjava PO 1'!N387</f>
        <v>0</v>
      </c>
      <c r="C359" s="4">
        <f>' Popunjava PO 1'!B387</f>
        <v>0</v>
      </c>
      <c r="D359" s="90">
        <f>' Popunjava PO 1'!D387</f>
        <v>0</v>
      </c>
      <c r="E359" s="91">
        <f>' Popunjava PO 1'!E387</f>
        <v>0</v>
      </c>
      <c r="F359" s="90"/>
      <c r="G359" s="4" t="str">
        <f>IFERROR(VLOOKUP(D359,'šifranik rezultati'!A:B,2,FALSE),"")</f>
        <v/>
      </c>
      <c r="H359" s="4"/>
      <c r="I359" s="4"/>
      <c r="J359" s="1"/>
    </row>
    <row r="360" spans="1:10" ht="30" x14ac:dyDescent="0.25">
      <c r="A360" s="4">
        <f>' Popunjava PO 1'!A388</f>
        <v>0</v>
      </c>
      <c r="B360" s="4">
        <f>' Popunjava PO 1'!N388</f>
        <v>0</v>
      </c>
      <c r="C360" s="4">
        <f>' Popunjava PO 1'!B388</f>
        <v>0</v>
      </c>
      <c r="D360" s="90">
        <f>' Popunjava PO 1'!D388</f>
        <v>0</v>
      </c>
      <c r="E360" s="91">
        <f>' Popunjava PO 1'!E388</f>
        <v>0</v>
      </c>
      <c r="F360" s="90"/>
      <c r="G360" s="4" t="str">
        <f>IFERROR(VLOOKUP(D360,'šifranik rezultati'!A:B,2,FALSE),"")</f>
        <v/>
      </c>
      <c r="H360" s="4"/>
      <c r="I360" s="4"/>
      <c r="J360" s="1"/>
    </row>
    <row r="361" spans="1:10" ht="30" x14ac:dyDescent="0.25">
      <c r="A361" s="4">
        <f>' Popunjava PO 1'!A389</f>
        <v>0</v>
      </c>
      <c r="B361" s="4">
        <f>' Popunjava PO 1'!N389</f>
        <v>0</v>
      </c>
      <c r="C361" s="4">
        <f>' Popunjava PO 1'!B389</f>
        <v>0</v>
      </c>
      <c r="D361" s="90">
        <f>' Popunjava PO 1'!D389</f>
        <v>0</v>
      </c>
      <c r="E361" s="91">
        <f>' Popunjava PO 1'!E389</f>
        <v>0</v>
      </c>
      <c r="F361" s="90"/>
      <c r="G361" s="4" t="str">
        <f>IFERROR(VLOOKUP(D361,'šifranik rezultati'!A:B,2,FALSE),"")</f>
        <v/>
      </c>
      <c r="H361" s="4"/>
      <c r="I361" s="4"/>
      <c r="J361" s="1"/>
    </row>
    <row r="362" spans="1:10" ht="30" x14ac:dyDescent="0.25">
      <c r="A362" s="4">
        <f>' Popunjava PO 1'!A390</f>
        <v>0</v>
      </c>
      <c r="B362" s="4">
        <f>' Popunjava PO 1'!N390</f>
        <v>0</v>
      </c>
      <c r="C362" s="4">
        <f>' Popunjava PO 1'!B390</f>
        <v>0</v>
      </c>
      <c r="D362" s="90">
        <f>' Popunjava PO 1'!D390</f>
        <v>0</v>
      </c>
      <c r="E362" s="91">
        <f>' Popunjava PO 1'!E390</f>
        <v>0</v>
      </c>
      <c r="F362" s="90"/>
      <c r="G362" s="4" t="str">
        <f>IFERROR(VLOOKUP(D362,'šifranik rezultati'!A:B,2,FALSE),"")</f>
        <v/>
      </c>
      <c r="H362" s="4"/>
      <c r="I362" s="4"/>
      <c r="J362" s="1"/>
    </row>
    <row r="363" spans="1:10" ht="30" x14ac:dyDescent="0.25">
      <c r="A363" s="4">
        <f>' Popunjava PO 1'!A391</f>
        <v>0</v>
      </c>
      <c r="B363" s="4">
        <f>' Popunjava PO 1'!N391</f>
        <v>0</v>
      </c>
      <c r="C363" s="4">
        <f>' Popunjava PO 1'!B391</f>
        <v>0</v>
      </c>
      <c r="D363" s="90">
        <f>' Popunjava PO 1'!D391</f>
        <v>0</v>
      </c>
      <c r="E363" s="91">
        <f>' Popunjava PO 1'!E391</f>
        <v>0</v>
      </c>
      <c r="F363" s="90"/>
      <c r="G363" s="4" t="str">
        <f>IFERROR(VLOOKUP(D363,'šifranik rezultati'!A:B,2,FALSE),"")</f>
        <v/>
      </c>
      <c r="H363" s="4"/>
      <c r="I363" s="4"/>
      <c r="J363" s="1"/>
    </row>
    <row r="364" spans="1:10" ht="30" x14ac:dyDescent="0.25">
      <c r="A364" s="4">
        <f>' Popunjava PO 1'!A392</f>
        <v>0</v>
      </c>
      <c r="B364" s="4">
        <f>' Popunjava PO 1'!N392</f>
        <v>0</v>
      </c>
      <c r="C364" s="4">
        <f>' Popunjava PO 1'!B392</f>
        <v>0</v>
      </c>
      <c r="D364" s="90">
        <f>' Popunjava PO 1'!D392</f>
        <v>0</v>
      </c>
      <c r="E364" s="91">
        <f>' Popunjava PO 1'!E392</f>
        <v>0</v>
      </c>
      <c r="F364" s="90"/>
      <c r="G364" s="4" t="str">
        <f>IFERROR(VLOOKUP(D364,'šifranik rezultati'!A:B,2,FALSE),"")</f>
        <v/>
      </c>
      <c r="H364" s="4"/>
      <c r="I364" s="4"/>
      <c r="J364" s="1"/>
    </row>
    <row r="365" spans="1:10" ht="30" x14ac:dyDescent="0.25">
      <c r="A365" s="4">
        <f>' Popunjava PO 1'!A393</f>
        <v>0</v>
      </c>
      <c r="B365" s="4">
        <f>' Popunjava PO 1'!N393</f>
        <v>0</v>
      </c>
      <c r="C365" s="4">
        <f>' Popunjava PO 1'!B393</f>
        <v>0</v>
      </c>
      <c r="D365" s="90">
        <f>' Popunjava PO 1'!D393</f>
        <v>0</v>
      </c>
      <c r="E365" s="91">
        <f>' Popunjava PO 1'!E393</f>
        <v>0</v>
      </c>
      <c r="F365" s="90"/>
      <c r="G365" s="4" t="str">
        <f>IFERROR(VLOOKUP(D365,'šifranik rezultati'!A:B,2,FALSE),"")</f>
        <v/>
      </c>
      <c r="H365" s="4"/>
      <c r="I365" s="4"/>
      <c r="J365" s="1"/>
    </row>
    <row r="366" spans="1:10" ht="30" x14ac:dyDescent="0.25">
      <c r="A366" s="4">
        <f>' Popunjava PO 1'!A394</f>
        <v>0</v>
      </c>
      <c r="B366" s="4">
        <f>' Popunjava PO 1'!N394</f>
        <v>0</v>
      </c>
      <c r="C366" s="4">
        <f>' Popunjava PO 1'!B394</f>
        <v>0</v>
      </c>
      <c r="D366" s="90">
        <f>' Popunjava PO 1'!D394</f>
        <v>0</v>
      </c>
      <c r="E366" s="91">
        <f>' Popunjava PO 1'!E394</f>
        <v>0</v>
      </c>
      <c r="F366" s="90"/>
      <c r="G366" s="4" t="str">
        <f>IFERROR(VLOOKUP(D366,'šifranik rezultati'!A:B,2,FALSE),"")</f>
        <v/>
      </c>
      <c r="H366" s="4"/>
      <c r="I366" s="4"/>
      <c r="J366" s="1"/>
    </row>
    <row r="367" spans="1:10" ht="30" x14ac:dyDescent="0.25">
      <c r="A367" s="4">
        <f>' Popunjava PO 1'!A395</f>
        <v>0</v>
      </c>
      <c r="B367" s="4">
        <f>' Popunjava PO 1'!N395</f>
        <v>0</v>
      </c>
      <c r="C367" s="4">
        <f>' Popunjava PO 1'!B395</f>
        <v>0</v>
      </c>
      <c r="D367" s="90">
        <f>' Popunjava PO 1'!D395</f>
        <v>0</v>
      </c>
      <c r="E367" s="91">
        <f>' Popunjava PO 1'!E395</f>
        <v>0</v>
      </c>
      <c r="F367" s="90"/>
      <c r="G367" s="4" t="str">
        <f>IFERROR(VLOOKUP(D367,'šifranik rezultati'!A:B,2,FALSE),"")</f>
        <v/>
      </c>
      <c r="H367" s="4"/>
      <c r="I367" s="4"/>
      <c r="J367" s="1"/>
    </row>
    <row r="368" spans="1:10" ht="30" x14ac:dyDescent="0.25">
      <c r="A368" s="4">
        <f>' Popunjava PO 1'!A396</f>
        <v>0</v>
      </c>
      <c r="B368" s="4">
        <f>' Popunjava PO 1'!N396</f>
        <v>0</v>
      </c>
      <c r="C368" s="4">
        <f>' Popunjava PO 1'!B396</f>
        <v>0</v>
      </c>
      <c r="D368" s="90">
        <f>' Popunjava PO 1'!D396</f>
        <v>0</v>
      </c>
      <c r="E368" s="91">
        <f>' Popunjava PO 1'!E396</f>
        <v>0</v>
      </c>
      <c r="F368" s="90"/>
      <c r="G368" s="4" t="str">
        <f>IFERROR(VLOOKUP(D368,'šifranik rezultati'!A:B,2,FALSE),"")</f>
        <v/>
      </c>
      <c r="H368" s="4"/>
      <c r="I368" s="4"/>
      <c r="J368" s="1"/>
    </row>
    <row r="369" spans="1:10" ht="30" x14ac:dyDescent="0.25">
      <c r="A369" s="4">
        <f>' Popunjava PO 1'!A397</f>
        <v>0</v>
      </c>
      <c r="B369" s="4">
        <f>' Popunjava PO 1'!N397</f>
        <v>0</v>
      </c>
      <c r="C369" s="4">
        <f>' Popunjava PO 1'!B397</f>
        <v>0</v>
      </c>
      <c r="D369" s="90">
        <f>' Popunjava PO 1'!D397</f>
        <v>0</v>
      </c>
      <c r="E369" s="91">
        <f>' Popunjava PO 1'!E397</f>
        <v>0</v>
      </c>
      <c r="F369" s="90"/>
      <c r="G369" s="4" t="str">
        <f>IFERROR(VLOOKUP(D369,'šifranik rezultati'!A:B,2,FALSE),"")</f>
        <v/>
      </c>
      <c r="H369" s="4"/>
      <c r="I369" s="4"/>
      <c r="J369" s="1"/>
    </row>
    <row r="370" spans="1:10" ht="30" x14ac:dyDescent="0.25">
      <c r="A370" s="4">
        <f>' Popunjava PO 1'!A398</f>
        <v>0</v>
      </c>
      <c r="B370" s="4">
        <f>' Popunjava PO 1'!N398</f>
        <v>0</v>
      </c>
      <c r="C370" s="4">
        <f>' Popunjava PO 1'!B398</f>
        <v>0</v>
      </c>
      <c r="D370" s="90">
        <f>' Popunjava PO 1'!D398</f>
        <v>0</v>
      </c>
      <c r="E370" s="91">
        <f>' Popunjava PO 1'!E398</f>
        <v>0</v>
      </c>
      <c r="F370" s="90"/>
      <c r="G370" s="4" t="str">
        <f>IFERROR(VLOOKUP(D370,'šifranik rezultati'!A:B,2,FALSE),"")</f>
        <v/>
      </c>
      <c r="H370" s="4"/>
      <c r="I370" s="4"/>
      <c r="J370" s="1"/>
    </row>
    <row r="371" spans="1:10" ht="30" x14ac:dyDescent="0.25">
      <c r="A371" s="4">
        <f>' Popunjava PO 1'!A399</f>
        <v>0</v>
      </c>
      <c r="B371" s="4">
        <f>' Popunjava PO 1'!N399</f>
        <v>0</v>
      </c>
      <c r="C371" s="4">
        <f>' Popunjava PO 1'!B399</f>
        <v>0</v>
      </c>
      <c r="D371" s="90">
        <f>' Popunjava PO 1'!D399</f>
        <v>0</v>
      </c>
      <c r="E371" s="91">
        <f>' Popunjava PO 1'!E399</f>
        <v>0</v>
      </c>
      <c r="F371" s="90"/>
      <c r="G371" s="4" t="str">
        <f>IFERROR(VLOOKUP(D371,'šifranik rezultati'!A:B,2,FALSE),"")</f>
        <v/>
      </c>
      <c r="H371" s="4"/>
      <c r="I371" s="4"/>
      <c r="J371" s="1"/>
    </row>
    <row r="372" spans="1:10" ht="30" x14ac:dyDescent="0.25">
      <c r="A372" s="4">
        <f>' Popunjava PO 1'!A400</f>
        <v>0</v>
      </c>
      <c r="B372" s="4">
        <f>' Popunjava PO 1'!N400</f>
        <v>0</v>
      </c>
      <c r="C372" s="4">
        <f>' Popunjava PO 1'!B400</f>
        <v>0</v>
      </c>
      <c r="D372" s="90">
        <f>' Popunjava PO 1'!D400</f>
        <v>0</v>
      </c>
      <c r="E372" s="91">
        <f>' Popunjava PO 1'!E400</f>
        <v>0</v>
      </c>
      <c r="F372" s="90"/>
      <c r="G372" s="4" t="str">
        <f>IFERROR(VLOOKUP(D372,'šifranik rezultati'!A:B,2,FALSE),"")</f>
        <v/>
      </c>
      <c r="H372" s="4"/>
      <c r="I372" s="4"/>
      <c r="J372" s="1"/>
    </row>
    <row r="373" spans="1:10" ht="30" x14ac:dyDescent="0.25">
      <c r="A373" s="4">
        <f>' Popunjava PO 1'!A401</f>
        <v>0</v>
      </c>
      <c r="B373" s="4">
        <f>' Popunjava PO 1'!N401</f>
        <v>0</v>
      </c>
      <c r="C373" s="4">
        <f>' Popunjava PO 1'!B401</f>
        <v>0</v>
      </c>
      <c r="D373" s="90">
        <f>' Popunjava PO 1'!D401</f>
        <v>0</v>
      </c>
      <c r="E373" s="91">
        <f>' Popunjava PO 1'!E401</f>
        <v>0</v>
      </c>
      <c r="F373" s="90"/>
      <c r="G373" s="4" t="str">
        <f>IFERROR(VLOOKUP(D373,'šifranik rezultati'!A:B,2,FALSE),"")</f>
        <v/>
      </c>
      <c r="H373" s="4"/>
      <c r="I373" s="4"/>
      <c r="J373" s="1"/>
    </row>
    <row r="374" spans="1:10" ht="30" x14ac:dyDescent="0.25">
      <c r="A374" s="4">
        <f>' Popunjava PO 1'!A402</f>
        <v>0</v>
      </c>
      <c r="B374" s="4">
        <f>' Popunjava PO 1'!N402</f>
        <v>0</v>
      </c>
      <c r="C374" s="4">
        <f>' Popunjava PO 1'!B402</f>
        <v>0</v>
      </c>
      <c r="D374" s="90">
        <f>' Popunjava PO 1'!D402</f>
        <v>0</v>
      </c>
      <c r="E374" s="91">
        <f>' Popunjava PO 1'!E402</f>
        <v>0</v>
      </c>
      <c r="F374" s="90"/>
      <c r="G374" s="4" t="str">
        <f>IFERROR(VLOOKUP(D374,'šifranik rezultati'!A:B,2,FALSE),"")</f>
        <v/>
      </c>
      <c r="H374" s="4"/>
      <c r="I374" s="4"/>
      <c r="J374" s="1"/>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405B6-044E-45C2-8565-85D3109BFC7B}">
  <sheetPr>
    <tabColor rgb="FF92D050"/>
  </sheetPr>
  <dimension ref="A1:K24"/>
  <sheetViews>
    <sheetView workbookViewId="0">
      <selection sqref="A1:J1"/>
    </sheetView>
  </sheetViews>
  <sheetFormatPr defaultRowHeight="15" x14ac:dyDescent="0.25"/>
  <cols>
    <col min="2" max="2" width="24.7109375" customWidth="1"/>
    <col min="3" max="3" width="22.5703125" customWidth="1"/>
    <col min="4" max="4" width="27.28515625" customWidth="1"/>
    <col min="5" max="5" width="23.5703125" customWidth="1"/>
    <col min="6" max="8" width="16.85546875" customWidth="1"/>
    <col min="9" max="9" width="20.42578125" customWidth="1"/>
    <col min="10" max="10" width="28.42578125" customWidth="1"/>
    <col min="11" max="11" width="21" customWidth="1"/>
  </cols>
  <sheetData>
    <row r="1" spans="1:11" ht="63.75" customHeight="1" x14ac:dyDescent="0.3">
      <c r="A1" s="72" t="s">
        <v>356</v>
      </c>
      <c r="B1" s="72"/>
      <c r="C1" s="72"/>
      <c r="D1" s="72"/>
      <c r="E1" s="72"/>
      <c r="F1" s="72"/>
      <c r="G1" s="72"/>
      <c r="H1" s="72"/>
      <c r="I1" s="72"/>
      <c r="J1" s="72"/>
    </row>
    <row r="2" spans="1:11" ht="15.75" thickBot="1" x14ac:dyDescent="0.3"/>
    <row r="3" spans="1:11" ht="90.75" thickBot="1" x14ac:dyDescent="0.3">
      <c r="A3" s="132" t="s">
        <v>322</v>
      </c>
      <c r="B3" s="133" t="s">
        <v>323</v>
      </c>
      <c r="C3" s="133" t="s">
        <v>324</v>
      </c>
      <c r="D3" s="133" t="s">
        <v>325</v>
      </c>
      <c r="E3" s="133" t="s">
        <v>326</v>
      </c>
      <c r="F3" s="133" t="s">
        <v>327</v>
      </c>
      <c r="G3" s="133" t="s">
        <v>329</v>
      </c>
      <c r="H3" s="133" t="s">
        <v>328</v>
      </c>
      <c r="I3" s="133" t="s">
        <v>360</v>
      </c>
      <c r="J3" s="133" t="s">
        <v>361</v>
      </c>
      <c r="K3" s="137" t="s">
        <v>362</v>
      </c>
    </row>
    <row r="4" spans="1:11" x14ac:dyDescent="0.25">
      <c r="A4" s="130"/>
      <c r="B4" s="129"/>
      <c r="C4" s="130"/>
      <c r="D4" s="130"/>
      <c r="E4" s="129"/>
      <c r="F4" s="129"/>
      <c r="G4" s="129"/>
      <c r="H4" s="131"/>
      <c r="I4" s="131"/>
      <c r="J4" s="134"/>
      <c r="K4" s="136"/>
    </row>
    <row r="5" spans="1:11" x14ac:dyDescent="0.25">
      <c r="A5" s="130"/>
      <c r="B5" s="129"/>
      <c r="C5" s="130"/>
      <c r="D5" s="130"/>
      <c r="E5" s="129"/>
      <c r="F5" s="129"/>
      <c r="G5" s="129"/>
      <c r="H5" s="131"/>
      <c r="I5" s="131"/>
      <c r="J5" s="134"/>
      <c r="K5" s="1"/>
    </row>
    <row r="6" spans="1:11" x14ac:dyDescent="0.25">
      <c r="A6" s="130"/>
      <c r="B6" s="129"/>
      <c r="C6" s="130"/>
      <c r="D6" s="130"/>
      <c r="E6" s="129"/>
      <c r="F6" s="129"/>
      <c r="G6" s="129"/>
      <c r="H6" s="131"/>
      <c r="I6" s="131"/>
      <c r="J6" s="134"/>
      <c r="K6" s="1"/>
    </row>
    <row r="7" spans="1:11" x14ac:dyDescent="0.25">
      <c r="A7" s="130"/>
      <c r="B7" s="129"/>
      <c r="C7" s="130"/>
      <c r="D7" s="130"/>
      <c r="E7" s="129"/>
      <c r="F7" s="129"/>
      <c r="G7" s="129"/>
      <c r="H7" s="131"/>
      <c r="I7" s="131"/>
      <c r="J7" s="134"/>
      <c r="K7" s="1"/>
    </row>
    <row r="8" spans="1:11" x14ac:dyDescent="0.25">
      <c r="A8" s="130"/>
      <c r="B8" s="129"/>
      <c r="C8" s="130"/>
      <c r="D8" s="130"/>
      <c r="E8" s="129"/>
      <c r="F8" s="129"/>
      <c r="G8" s="129"/>
      <c r="H8" s="131"/>
      <c r="I8" s="131"/>
      <c r="J8" s="134"/>
      <c r="K8" s="1"/>
    </row>
    <row r="9" spans="1:11" x14ac:dyDescent="0.25">
      <c r="A9" s="130"/>
      <c r="B9" s="129"/>
      <c r="C9" s="130"/>
      <c r="D9" s="130"/>
      <c r="E9" s="129"/>
      <c r="F9" s="129"/>
      <c r="G9" s="129"/>
      <c r="H9" s="131"/>
      <c r="I9" s="131"/>
      <c r="J9" s="134"/>
      <c r="K9" s="1"/>
    </row>
    <row r="10" spans="1:11" x14ac:dyDescent="0.25">
      <c r="A10" s="130"/>
      <c r="B10" s="129"/>
      <c r="C10" s="130"/>
      <c r="D10" s="130"/>
      <c r="E10" s="129"/>
      <c r="F10" s="129"/>
      <c r="G10" s="129"/>
      <c r="H10" s="131"/>
      <c r="I10" s="131"/>
      <c r="J10" s="134"/>
      <c r="K10" s="1"/>
    </row>
    <row r="11" spans="1:11" x14ac:dyDescent="0.25">
      <c r="A11" s="130"/>
      <c r="B11" s="129"/>
      <c r="C11" s="130"/>
      <c r="D11" s="130"/>
      <c r="E11" s="129"/>
      <c r="F11" s="129"/>
      <c r="G11" s="129"/>
      <c r="H11" s="131"/>
      <c r="I11" s="131"/>
      <c r="J11" s="134"/>
      <c r="K11" s="1"/>
    </row>
    <row r="12" spans="1:11" x14ac:dyDescent="0.25">
      <c r="A12" s="130"/>
      <c r="B12" s="129"/>
      <c r="C12" s="130"/>
      <c r="D12" s="130"/>
      <c r="E12" s="129"/>
      <c r="F12" s="129"/>
      <c r="G12" s="129"/>
      <c r="H12" s="131"/>
      <c r="I12" s="131"/>
      <c r="J12" s="134"/>
      <c r="K12" s="1"/>
    </row>
    <row r="13" spans="1:11" x14ac:dyDescent="0.25">
      <c r="A13" s="130"/>
      <c r="B13" s="129"/>
      <c r="C13" s="130"/>
      <c r="D13" s="130"/>
      <c r="E13" s="129"/>
      <c r="F13" s="129"/>
      <c r="G13" s="129"/>
      <c r="H13" s="131"/>
      <c r="I13" s="131"/>
      <c r="J13" s="134"/>
      <c r="K13" s="1"/>
    </row>
    <row r="14" spans="1:11" x14ac:dyDescent="0.25">
      <c r="A14" s="130"/>
      <c r="B14" s="129"/>
      <c r="C14" s="130"/>
      <c r="D14" s="130"/>
      <c r="E14" s="129"/>
      <c r="F14" s="129"/>
      <c r="G14" s="129"/>
      <c r="H14" s="131"/>
      <c r="I14" s="131"/>
      <c r="J14" s="135"/>
      <c r="K14" s="1"/>
    </row>
    <row r="15" spans="1:11" x14ac:dyDescent="0.25">
      <c r="A15" s="130"/>
      <c r="B15" s="129"/>
      <c r="C15" s="130"/>
      <c r="D15" s="130"/>
      <c r="E15" s="129"/>
      <c r="F15" s="129"/>
      <c r="G15" s="129"/>
      <c r="H15" s="131"/>
      <c r="I15" s="131"/>
      <c r="J15" s="135"/>
      <c r="K15" s="1"/>
    </row>
    <row r="16" spans="1:11" x14ac:dyDescent="0.25">
      <c r="A16" s="130"/>
      <c r="B16" s="129"/>
      <c r="C16" s="130"/>
      <c r="D16" s="130"/>
      <c r="E16" s="129"/>
      <c r="F16" s="129"/>
      <c r="G16" s="129"/>
      <c r="H16" s="131"/>
      <c r="I16" s="131"/>
      <c r="J16" s="135"/>
      <c r="K16" s="1"/>
    </row>
    <row r="17" spans="1:11" x14ac:dyDescent="0.25">
      <c r="A17" s="130"/>
      <c r="B17" s="129"/>
      <c r="C17" s="130"/>
      <c r="D17" s="130"/>
      <c r="E17" s="129"/>
      <c r="F17" s="129"/>
      <c r="G17" s="129"/>
      <c r="H17" s="131"/>
      <c r="I17" s="131"/>
      <c r="J17" s="135"/>
      <c r="K17" s="1"/>
    </row>
    <row r="18" spans="1:11" x14ac:dyDescent="0.25">
      <c r="A18" s="130"/>
      <c r="B18" s="129"/>
      <c r="C18" s="130"/>
      <c r="D18" s="130"/>
      <c r="E18" s="129"/>
      <c r="F18" s="129"/>
      <c r="G18" s="129"/>
      <c r="H18" s="131"/>
      <c r="I18" s="131"/>
      <c r="J18" s="134"/>
      <c r="K18" s="1"/>
    </row>
    <row r="19" spans="1:11" x14ac:dyDescent="0.25">
      <c r="A19" s="130"/>
      <c r="B19" s="129"/>
      <c r="C19" s="130"/>
      <c r="D19" s="130"/>
      <c r="E19" s="129"/>
      <c r="F19" s="129"/>
      <c r="G19" s="129"/>
      <c r="H19" s="131"/>
      <c r="I19" s="131"/>
      <c r="J19" s="134"/>
      <c r="K19" s="1"/>
    </row>
    <row r="20" spans="1:11" x14ac:dyDescent="0.25">
      <c r="A20" s="130"/>
      <c r="B20" s="129"/>
      <c r="C20" s="130"/>
      <c r="D20" s="130"/>
      <c r="E20" s="129"/>
      <c r="F20" s="129"/>
      <c r="G20" s="129"/>
      <c r="H20" s="131"/>
      <c r="I20" s="131"/>
      <c r="J20" s="134"/>
      <c r="K20" s="1"/>
    </row>
    <row r="21" spans="1:11" x14ac:dyDescent="0.25">
      <c r="A21" s="130"/>
      <c r="B21" s="129"/>
      <c r="C21" s="130"/>
      <c r="D21" s="130"/>
      <c r="E21" s="129"/>
      <c r="F21" s="129"/>
      <c r="G21" s="129"/>
      <c r="H21" s="131"/>
      <c r="I21" s="131"/>
      <c r="J21" s="134"/>
      <c r="K21" s="1"/>
    </row>
    <row r="22" spans="1:11" x14ac:dyDescent="0.25">
      <c r="A22" s="130"/>
      <c r="B22" s="129"/>
      <c r="C22" s="130"/>
      <c r="D22" s="130"/>
      <c r="E22" s="129"/>
      <c r="F22" s="129"/>
      <c r="G22" s="129"/>
      <c r="H22" s="131"/>
      <c r="I22" s="131"/>
      <c r="J22" s="134"/>
      <c r="K22" s="1"/>
    </row>
    <row r="23" spans="1:11" x14ac:dyDescent="0.25">
      <c r="A23" s="130"/>
      <c r="B23" s="129"/>
      <c r="C23" s="130"/>
      <c r="D23" s="130"/>
      <c r="E23" s="129"/>
      <c r="F23" s="129"/>
      <c r="G23" s="129"/>
      <c r="H23" s="131"/>
      <c r="I23" s="131"/>
      <c r="J23" s="134"/>
      <c r="K23" s="1"/>
    </row>
    <row r="24" spans="1:11" x14ac:dyDescent="0.25">
      <c r="A24" s="130"/>
      <c r="B24" s="129"/>
      <c r="C24" s="130"/>
      <c r="D24" s="130"/>
      <c r="E24" s="129"/>
      <c r="F24" s="129"/>
      <c r="G24" s="129"/>
      <c r="H24" s="131"/>
      <c r="I24" s="131"/>
      <c r="J24" s="134"/>
      <c r="K24" s="1"/>
    </row>
  </sheetData>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D9DD2-F3CF-4216-8028-9587ED5B4E8D}">
  <sheetPr>
    <tabColor rgb="FFFF0000"/>
    <pageSetUpPr fitToPage="1"/>
  </sheetPr>
  <dimension ref="A1:D46"/>
  <sheetViews>
    <sheetView view="pageLayout" zoomScaleNormal="100" workbookViewId="0">
      <selection activeCell="B5" sqref="B5:C5"/>
    </sheetView>
  </sheetViews>
  <sheetFormatPr defaultRowHeight="15" x14ac:dyDescent="0.25"/>
  <cols>
    <col min="1" max="1" width="34.42578125" customWidth="1"/>
    <col min="2" max="2" width="44.7109375" customWidth="1"/>
    <col min="3" max="3" width="26.85546875" customWidth="1"/>
  </cols>
  <sheetData>
    <row r="1" spans="1:3" ht="87" customHeight="1" x14ac:dyDescent="0.3">
      <c r="A1" s="101" t="s">
        <v>366</v>
      </c>
      <c r="B1" s="101"/>
      <c r="C1" s="101"/>
    </row>
    <row r="2" spans="1:3" ht="18.75" customHeight="1" x14ac:dyDescent="0.3">
      <c r="A2" s="96" t="s">
        <v>66</v>
      </c>
      <c r="B2" s="97"/>
      <c r="C2" s="112"/>
    </row>
    <row r="3" spans="1:3" ht="15.75" x14ac:dyDescent="0.25">
      <c r="A3" s="13" t="s">
        <v>67</v>
      </c>
      <c r="B3" s="102">
        <f>' Popunjava PO 1'!B7:C7</f>
        <v>0</v>
      </c>
      <c r="C3" s="102"/>
    </row>
    <row r="4" spans="1:3" ht="15.75" x14ac:dyDescent="0.25">
      <c r="A4" s="13" t="s">
        <v>68</v>
      </c>
      <c r="B4" s="102">
        <f>' Popunjava PO 1'!B8:C8</f>
        <v>0</v>
      </c>
      <c r="C4" s="102"/>
    </row>
    <row r="5" spans="1:3" ht="15.75" x14ac:dyDescent="0.25">
      <c r="A5" s="13" t="s">
        <v>352</v>
      </c>
      <c r="B5" s="102">
        <f>' Popunjava PO 1'!B9:C9</f>
        <v>0</v>
      </c>
      <c r="C5" s="102"/>
    </row>
    <row r="6" spans="1:3" ht="15.75" x14ac:dyDescent="0.25">
      <c r="A6" s="13" t="s">
        <v>69</v>
      </c>
      <c r="B6" s="102">
        <f>' Popunjava PO 1'!B10:C10</f>
        <v>0</v>
      </c>
      <c r="C6" s="102"/>
    </row>
    <row r="7" spans="1:3" ht="15.75" x14ac:dyDescent="0.25">
      <c r="A7" s="13" t="s">
        <v>70</v>
      </c>
      <c r="B7" s="102">
        <f>' Popunjava PO 1'!B11:C11</f>
        <v>0</v>
      </c>
      <c r="C7" s="102"/>
    </row>
    <row r="8" spans="1:3" ht="15.75" x14ac:dyDescent="0.25">
      <c r="A8" s="13" t="s">
        <v>346</v>
      </c>
      <c r="B8" s="102">
        <f>' Popunjava PO 1'!B12:C12</f>
        <v>0</v>
      </c>
      <c r="C8" s="102"/>
    </row>
    <row r="9" spans="1:3" ht="15.75" x14ac:dyDescent="0.25">
      <c r="A9" s="13" t="s">
        <v>347</v>
      </c>
      <c r="B9" s="102">
        <f>' Popunjava PO 1'!B13:C13</f>
        <v>0</v>
      </c>
      <c r="C9" s="102"/>
    </row>
    <row r="10" spans="1:3" ht="15.75" x14ac:dyDescent="0.25">
      <c r="A10" s="13" t="s">
        <v>304</v>
      </c>
      <c r="B10" s="102">
        <f>' Popunjava PO 1'!B14:C14</f>
        <v>0</v>
      </c>
      <c r="C10" s="102"/>
    </row>
    <row r="11" spans="1:3" ht="15.75" x14ac:dyDescent="0.25">
      <c r="A11" s="13" t="s">
        <v>71</v>
      </c>
      <c r="B11" s="102">
        <f>' Popunjava PO 1'!B15:C15</f>
        <v>0</v>
      </c>
      <c r="C11" s="102"/>
    </row>
    <row r="12" spans="1:3" ht="15.75" x14ac:dyDescent="0.25">
      <c r="A12" s="13" t="s">
        <v>72</v>
      </c>
      <c r="B12" s="102">
        <f>' Popunjava PO 1'!B16:C16</f>
        <v>0</v>
      </c>
      <c r="C12" s="102"/>
    </row>
    <row r="13" spans="1:3" ht="15.75" x14ac:dyDescent="0.25">
      <c r="A13" s="103" t="s">
        <v>306</v>
      </c>
      <c r="B13" s="102">
        <f>' Popunjava PO 1'!B17:C17</f>
        <v>0</v>
      </c>
      <c r="C13" s="102"/>
    </row>
    <row r="14" spans="1:3" ht="15.75" x14ac:dyDescent="0.25">
      <c r="A14" s="103" t="s">
        <v>307</v>
      </c>
      <c r="B14" s="102">
        <f>' Popunjava PO 1'!B18:C18</f>
        <v>0</v>
      </c>
      <c r="C14" s="102"/>
    </row>
    <row r="15" spans="1:3" ht="15.75" x14ac:dyDescent="0.25">
      <c r="A15" s="103" t="s">
        <v>308</v>
      </c>
      <c r="B15" s="102">
        <f>' Popunjava PO 1'!B19:C19</f>
        <v>0</v>
      </c>
      <c r="C15" s="102"/>
    </row>
    <row r="16" spans="1:3" ht="47.25" x14ac:dyDescent="0.25">
      <c r="A16" s="103" t="s">
        <v>311</v>
      </c>
      <c r="B16" s="102">
        <f>' Popunjava PO 1'!B20:C20</f>
        <v>0</v>
      </c>
      <c r="C16" s="102"/>
    </row>
    <row r="17" spans="1:4" ht="31.5" x14ac:dyDescent="0.25">
      <c r="A17" s="103" t="s">
        <v>309</v>
      </c>
      <c r="B17" s="102">
        <f>' Popunjava PO 1'!B21:C21</f>
        <v>0</v>
      </c>
      <c r="C17" s="102"/>
    </row>
    <row r="18" spans="1:4" ht="36" customHeight="1" x14ac:dyDescent="0.25">
      <c r="A18" s="56"/>
      <c r="B18" s="56"/>
      <c r="C18" s="56"/>
    </row>
    <row r="19" spans="1:4" ht="18.75" x14ac:dyDescent="0.3">
      <c r="A19" s="68" t="s">
        <v>73</v>
      </c>
      <c r="B19" s="69"/>
      <c r="C19" s="85"/>
    </row>
    <row r="20" spans="1:4" ht="31.5" x14ac:dyDescent="0.25">
      <c r="A20" s="82" t="s">
        <v>74</v>
      </c>
      <c r="B20" s="83" t="s">
        <v>305</v>
      </c>
      <c r="C20" s="84" t="s">
        <v>269</v>
      </c>
    </row>
    <row r="21" spans="1:4" ht="15" customHeight="1" x14ac:dyDescent="0.25">
      <c r="A21" s="59" t="s">
        <v>271</v>
      </c>
      <c r="B21" s="78">
        <f>' Popunjava PO 1'!B24</f>
        <v>0</v>
      </c>
      <c r="C21" s="81">
        <f>B21*4.1/100</f>
        <v>0</v>
      </c>
    </row>
    <row r="22" spans="1:4" ht="15.75" x14ac:dyDescent="0.25">
      <c r="A22" s="59" t="s">
        <v>272</v>
      </c>
      <c r="B22" s="78">
        <f>' Popunjava PO 1'!B25</f>
        <v>0</v>
      </c>
      <c r="C22" s="81">
        <f t="shared" ref="C22:C24" si="0">B22*4.1/100</f>
        <v>0</v>
      </c>
    </row>
    <row r="23" spans="1:4" ht="15.75" x14ac:dyDescent="0.25">
      <c r="A23" s="59" t="s">
        <v>273</v>
      </c>
      <c r="B23" s="78">
        <f>' Popunjava PO 1'!B26</f>
        <v>0</v>
      </c>
      <c r="C23" s="81">
        <f t="shared" si="0"/>
        <v>0</v>
      </c>
    </row>
    <row r="24" spans="1:4" ht="15.75" x14ac:dyDescent="0.25">
      <c r="A24" s="59" t="s">
        <v>351</v>
      </c>
      <c r="B24" s="78">
        <f>' Popunjava PO 1'!B27</f>
        <v>0</v>
      </c>
      <c r="C24" s="81">
        <f t="shared" si="0"/>
        <v>0</v>
      </c>
    </row>
    <row r="25" spans="1:4" x14ac:dyDescent="0.25">
      <c r="A25" s="79" t="s">
        <v>77</v>
      </c>
      <c r="B25" s="80">
        <f>SUM(B21:B23)</f>
        <v>0</v>
      </c>
      <c r="C25" s="114">
        <f>SUM(C21:C23)</f>
        <v>0</v>
      </c>
    </row>
    <row r="26" spans="1:4" x14ac:dyDescent="0.25">
      <c r="A26" s="123" t="s">
        <v>312</v>
      </c>
      <c r="B26" s="123"/>
      <c r="C26" s="108">
        <f>' Popunjava PO 1'!C29</f>
        <v>0</v>
      </c>
    </row>
    <row r="27" spans="1:4" ht="48" customHeight="1" x14ac:dyDescent="0.25">
      <c r="A27" s="123" t="s">
        <v>339</v>
      </c>
      <c r="B27" s="123"/>
      <c r="C27" s="98">
        <f>' Popunjava PO 1'!C30</f>
        <v>0</v>
      </c>
    </row>
    <row r="28" spans="1:4" ht="34.5" customHeight="1" x14ac:dyDescent="0.25">
      <c r="A28" s="120"/>
      <c r="B28" s="120"/>
      <c r="C28" s="122"/>
    </row>
    <row r="29" spans="1:4" ht="18.75" x14ac:dyDescent="0.3">
      <c r="A29" s="68" t="s">
        <v>320</v>
      </c>
      <c r="B29" s="69"/>
      <c r="C29" s="85"/>
    </row>
    <row r="30" spans="1:4" ht="84" customHeight="1" x14ac:dyDescent="0.25">
      <c r="A30" s="121" t="s">
        <v>363</v>
      </c>
      <c r="B30" s="121"/>
      <c r="C30" s="121"/>
    </row>
    <row r="31" spans="1:4" ht="232.5" customHeight="1" x14ac:dyDescent="0.25">
      <c r="A31" s="121" t="s">
        <v>364</v>
      </c>
      <c r="B31" s="121"/>
      <c r="C31" s="121"/>
    </row>
    <row r="32" spans="1:4" ht="70.5" customHeight="1" x14ac:dyDescent="0.25">
      <c r="A32" s="36" t="s">
        <v>75</v>
      </c>
      <c r="B32" s="56"/>
      <c r="C32" s="36" t="s">
        <v>274</v>
      </c>
      <c r="D32" s="36"/>
    </row>
    <row r="33" spans="1:4" ht="15.75" customHeight="1" x14ac:dyDescent="0.25">
      <c r="A33" s="106"/>
      <c r="B33" s="56"/>
      <c r="C33" s="106"/>
      <c r="D33" s="57"/>
    </row>
    <row r="34" spans="1:4" ht="15.75" x14ac:dyDescent="0.25">
      <c r="A34" s="56"/>
      <c r="B34" s="56"/>
      <c r="C34" s="75"/>
      <c r="D34" s="58"/>
    </row>
    <row r="35" spans="1:4" ht="15.75" customHeight="1" x14ac:dyDescent="0.25">
      <c r="A35" s="56"/>
      <c r="B35" s="56"/>
      <c r="C35" s="75"/>
      <c r="D35" s="58"/>
    </row>
    <row r="36" spans="1:4" ht="102.75" customHeight="1" x14ac:dyDescent="0.25">
      <c r="A36" s="144" t="s">
        <v>365</v>
      </c>
      <c r="B36" s="145"/>
      <c r="C36" s="145"/>
      <c r="D36" s="58"/>
    </row>
    <row r="37" spans="1:4" ht="29.25" customHeight="1" x14ac:dyDescent="0.25">
      <c r="A37" s="109" t="s">
        <v>76</v>
      </c>
      <c r="B37" s="109"/>
      <c r="C37" s="107"/>
      <c r="D37" s="105"/>
    </row>
    <row r="38" spans="1:4" x14ac:dyDescent="0.25">
      <c r="A38" s="109" t="s">
        <v>334</v>
      </c>
      <c r="B38" s="109"/>
      <c r="C38" s="109"/>
      <c r="D38" s="75"/>
    </row>
    <row r="39" spans="1:4" ht="13.5" customHeight="1" x14ac:dyDescent="0.25">
      <c r="A39" s="109" t="s">
        <v>333</v>
      </c>
      <c r="B39" s="109"/>
      <c r="C39" s="109"/>
      <c r="D39" s="75"/>
    </row>
    <row r="40" spans="1:4" ht="27.75" customHeight="1" x14ac:dyDescent="0.25">
      <c r="A40" s="109" t="s">
        <v>332</v>
      </c>
      <c r="B40" s="109"/>
      <c r="C40" s="109"/>
      <c r="D40" s="75"/>
    </row>
    <row r="41" spans="1:4" x14ac:dyDescent="0.25">
      <c r="A41" s="110" t="s">
        <v>330</v>
      </c>
      <c r="B41" s="110"/>
      <c r="C41" s="110"/>
    </row>
    <row r="42" spans="1:4" ht="14.25" customHeight="1" x14ac:dyDescent="0.25">
      <c r="A42" s="110" t="s">
        <v>331</v>
      </c>
      <c r="B42" s="110"/>
      <c r="C42" s="110"/>
    </row>
    <row r="43" spans="1:4" ht="15" customHeight="1" x14ac:dyDescent="0.25">
      <c r="A43" s="110" t="s">
        <v>335</v>
      </c>
      <c r="B43" s="110"/>
      <c r="C43" s="111"/>
    </row>
    <row r="44" spans="1:4" ht="12.75" customHeight="1" x14ac:dyDescent="0.25">
      <c r="A44" s="110" t="s">
        <v>336</v>
      </c>
      <c r="B44" s="110"/>
      <c r="C44" s="110"/>
    </row>
    <row r="45" spans="1:4" x14ac:dyDescent="0.25">
      <c r="A45" s="110" t="s">
        <v>337</v>
      </c>
      <c r="B45" s="110"/>
      <c r="C45" s="110"/>
    </row>
    <row r="46" spans="1:4" x14ac:dyDescent="0.25">
      <c r="A46" s="110" t="s">
        <v>338</v>
      </c>
      <c r="B46" s="110"/>
      <c r="C46" s="110"/>
    </row>
  </sheetData>
  <sheetProtection algorithmName="SHA-512" hashValue="S7rOWU5JLCDHheYxymq908VYGChahAgXSxLo4Vo4lMKW47ANBp7kU5rPmdqXBxu9j95CdrTSXciaBx1AmgLeKg==" saltValue="wiDjcR9YddxybwO/3VmmHw==" spinCount="100000" sheet="1" objects="1" scenarios="1"/>
  <mergeCells count="34">
    <mergeCell ref="A29:C29"/>
    <mergeCell ref="A31:C31"/>
    <mergeCell ref="A44:C44"/>
    <mergeCell ref="A45:C45"/>
    <mergeCell ref="A46:C46"/>
    <mergeCell ref="A43:B43"/>
    <mergeCell ref="A37:B37"/>
    <mergeCell ref="B16:C16"/>
    <mergeCell ref="A26:B26"/>
    <mergeCell ref="A30:C30"/>
    <mergeCell ref="A36:C36"/>
    <mergeCell ref="A38:C38"/>
    <mergeCell ref="A39:C39"/>
    <mergeCell ref="A40:C40"/>
    <mergeCell ref="A41:C41"/>
    <mergeCell ref="A42:C42"/>
    <mergeCell ref="B12:C12"/>
    <mergeCell ref="A2:C2"/>
    <mergeCell ref="A1:C1"/>
    <mergeCell ref="B13:C13"/>
    <mergeCell ref="B14:C14"/>
    <mergeCell ref="B15:C15"/>
    <mergeCell ref="B17:C17"/>
    <mergeCell ref="B5:C5"/>
    <mergeCell ref="A19:C19"/>
    <mergeCell ref="A27:B27"/>
    <mergeCell ref="B8:C8"/>
    <mergeCell ref="B9:C9"/>
    <mergeCell ref="B10:C10"/>
    <mergeCell ref="B11:C11"/>
    <mergeCell ref="B3:C3"/>
    <mergeCell ref="B4:C4"/>
    <mergeCell ref="B6:C6"/>
    <mergeCell ref="B7:C7"/>
  </mergeCells>
  <pageMargins left="0.7" right="0.7" top="0.75" bottom="0.75" header="0.3" footer="0.3"/>
  <pageSetup scale="85" fitToHeight="0" orientation="portrait" verticalDpi="0" r:id="rId1"/>
  <headerFooter>
    <oddHeader>&amp;L&amp;G</oddHeader>
    <oddFooter>&amp;C&amp;P/&amp;N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562E2-34C0-4417-AEB6-91067863DB36}">
  <sheetPr>
    <tabColor theme="4"/>
  </sheetPr>
  <dimension ref="A1:H47"/>
  <sheetViews>
    <sheetView topLeftCell="A22" workbookViewId="0">
      <selection activeCell="B25" sqref="B25"/>
    </sheetView>
  </sheetViews>
  <sheetFormatPr defaultRowHeight="15" x14ac:dyDescent="0.25"/>
  <cols>
    <col min="1" max="1" width="41.7109375" style="5" customWidth="1"/>
    <col min="2" max="2" width="61" style="5" customWidth="1"/>
    <col min="3" max="3" width="18" style="6" customWidth="1"/>
    <col min="4" max="4" width="55.85546875" style="3" customWidth="1"/>
    <col min="5" max="5" width="52.5703125" style="3" customWidth="1"/>
    <col min="6" max="6" width="72.140625" style="3" customWidth="1"/>
    <col min="7" max="7" width="37.140625" style="3" customWidth="1"/>
    <col min="8" max="8" width="24.7109375" customWidth="1"/>
  </cols>
  <sheetData>
    <row r="1" spans="1:8" s="3" customFormat="1" ht="30" x14ac:dyDescent="0.25">
      <c r="A1" s="25" t="s">
        <v>0</v>
      </c>
      <c r="B1" s="26" t="s">
        <v>56</v>
      </c>
      <c r="C1" s="27" t="s">
        <v>1</v>
      </c>
      <c r="D1" s="28" t="s">
        <v>34</v>
      </c>
      <c r="E1" s="29" t="s">
        <v>43</v>
      </c>
      <c r="F1" s="30" t="s">
        <v>44</v>
      </c>
      <c r="G1" s="30" t="s">
        <v>45</v>
      </c>
    </row>
    <row r="2" spans="1:8" ht="95.25" customHeight="1" x14ac:dyDescent="0.25">
      <c r="A2" s="31" t="s">
        <v>2</v>
      </c>
      <c r="B2" s="32" t="s">
        <v>3</v>
      </c>
      <c r="C2" s="33" t="s">
        <v>49</v>
      </c>
      <c r="D2" s="34" t="s">
        <v>16</v>
      </c>
      <c r="E2" s="35" t="s">
        <v>81</v>
      </c>
      <c r="F2" s="35" t="s">
        <v>57</v>
      </c>
      <c r="G2" s="41" t="s">
        <v>40</v>
      </c>
    </row>
    <row r="3" spans="1:8" ht="90" x14ac:dyDescent="0.25">
      <c r="A3" s="31" t="s">
        <v>2</v>
      </c>
      <c r="B3" s="32" t="s">
        <v>3</v>
      </c>
      <c r="C3" s="33" t="s">
        <v>49</v>
      </c>
      <c r="D3" s="34" t="s">
        <v>21</v>
      </c>
      <c r="E3" s="35" t="s">
        <v>82</v>
      </c>
      <c r="F3" s="35" t="s">
        <v>58</v>
      </c>
      <c r="G3" s="35" t="s">
        <v>37</v>
      </c>
    </row>
    <row r="4" spans="1:8" ht="105" x14ac:dyDescent="0.25">
      <c r="A4" s="31" t="s">
        <v>4</v>
      </c>
      <c r="B4" s="32" t="s">
        <v>5</v>
      </c>
      <c r="C4" s="33" t="s">
        <v>46</v>
      </c>
      <c r="D4" s="34" t="s">
        <v>22</v>
      </c>
      <c r="E4" s="31" t="s">
        <v>83</v>
      </c>
      <c r="F4" s="35" t="s">
        <v>57</v>
      </c>
      <c r="G4" s="31" t="s">
        <v>40</v>
      </c>
    </row>
    <row r="5" spans="1:8" ht="105" x14ac:dyDescent="0.25">
      <c r="A5" s="31" t="s">
        <v>4</v>
      </c>
      <c r="B5" s="32" t="s">
        <v>5</v>
      </c>
      <c r="C5" s="33" t="s">
        <v>46</v>
      </c>
      <c r="D5" s="34" t="s">
        <v>22</v>
      </c>
      <c r="E5" s="35" t="s">
        <v>84</v>
      </c>
      <c r="F5" s="35" t="s">
        <v>58</v>
      </c>
      <c r="G5" s="35" t="s">
        <v>39</v>
      </c>
    </row>
    <row r="6" spans="1:8" ht="105" x14ac:dyDescent="0.25">
      <c r="A6" s="31" t="s">
        <v>4</v>
      </c>
      <c r="B6" s="32" t="s">
        <v>5</v>
      </c>
      <c r="C6" s="33" t="s">
        <v>46</v>
      </c>
      <c r="D6" s="34" t="s">
        <v>22</v>
      </c>
      <c r="E6" s="35" t="s">
        <v>85</v>
      </c>
      <c r="F6" s="35" t="s">
        <v>78</v>
      </c>
      <c r="G6" s="35" t="s">
        <v>41</v>
      </c>
    </row>
    <row r="7" spans="1:8" ht="180" x14ac:dyDescent="0.25">
      <c r="A7" s="31" t="s">
        <v>6</v>
      </c>
      <c r="B7" s="32" t="s">
        <v>7</v>
      </c>
      <c r="C7" s="33" t="s">
        <v>47</v>
      </c>
      <c r="D7" s="34" t="s">
        <v>50</v>
      </c>
      <c r="E7" s="35" t="s">
        <v>86</v>
      </c>
      <c r="F7" s="35" t="s">
        <v>58</v>
      </c>
      <c r="G7" s="35" t="s">
        <v>39</v>
      </c>
    </row>
    <row r="8" spans="1:8" ht="180" x14ac:dyDescent="0.25">
      <c r="A8" s="31" t="s">
        <v>6</v>
      </c>
      <c r="B8" s="32" t="s">
        <v>7</v>
      </c>
      <c r="C8" s="33" t="s">
        <v>47</v>
      </c>
      <c r="D8" s="34" t="s">
        <v>50</v>
      </c>
      <c r="E8" s="41" t="s">
        <v>87</v>
      </c>
      <c r="F8" s="35" t="s">
        <v>291</v>
      </c>
      <c r="G8" s="35" t="s">
        <v>35</v>
      </c>
    </row>
    <row r="9" spans="1:8" ht="180" x14ac:dyDescent="0.25">
      <c r="A9" s="31" t="s">
        <v>6</v>
      </c>
      <c r="B9" s="32" t="s">
        <v>7</v>
      </c>
      <c r="C9" s="33" t="s">
        <v>47</v>
      </c>
      <c r="D9" s="34" t="s">
        <v>50</v>
      </c>
      <c r="E9" s="31" t="s">
        <v>88</v>
      </c>
      <c r="F9" s="31" t="s">
        <v>291</v>
      </c>
      <c r="G9" s="35" t="s">
        <v>35</v>
      </c>
    </row>
    <row r="10" spans="1:8" ht="135" x14ac:dyDescent="0.25">
      <c r="A10" s="31" t="s">
        <v>6</v>
      </c>
      <c r="B10" s="32" t="s">
        <v>7</v>
      </c>
      <c r="C10" s="33" t="s">
        <v>47</v>
      </c>
      <c r="D10" s="34" t="s">
        <v>23</v>
      </c>
      <c r="E10" s="35" t="s">
        <v>89</v>
      </c>
      <c r="F10" s="35" t="s">
        <v>78</v>
      </c>
      <c r="G10" s="35" t="s">
        <v>41</v>
      </c>
    </row>
    <row r="11" spans="1:8" ht="180" x14ac:dyDescent="0.25">
      <c r="A11" s="31" t="s">
        <v>8</v>
      </c>
      <c r="B11" s="32" t="s">
        <v>9</v>
      </c>
      <c r="C11" s="33" t="s">
        <v>48</v>
      </c>
      <c r="D11" s="34" t="s">
        <v>50</v>
      </c>
      <c r="E11" s="35" t="s">
        <v>82</v>
      </c>
      <c r="F11" s="35" t="s">
        <v>58</v>
      </c>
      <c r="G11" s="35" t="s">
        <v>37</v>
      </c>
    </row>
    <row r="12" spans="1:8" ht="180" x14ac:dyDescent="0.25">
      <c r="A12" s="31" t="s">
        <v>8</v>
      </c>
      <c r="B12" s="32" t="s">
        <v>27</v>
      </c>
      <c r="C12" s="33" t="s">
        <v>48</v>
      </c>
      <c r="D12" s="34" t="s">
        <v>50</v>
      </c>
      <c r="E12" s="31" t="s">
        <v>90</v>
      </c>
      <c r="F12" s="31" t="s">
        <v>291</v>
      </c>
      <c r="G12" s="35" t="s">
        <v>35</v>
      </c>
    </row>
    <row r="13" spans="1:8" ht="135" x14ac:dyDescent="0.25">
      <c r="A13" s="31" t="s">
        <v>8</v>
      </c>
      <c r="B13" s="32" t="s">
        <v>28</v>
      </c>
      <c r="C13" s="33" t="s">
        <v>48</v>
      </c>
      <c r="D13" s="34" t="s">
        <v>23</v>
      </c>
      <c r="E13" s="35" t="s">
        <v>91</v>
      </c>
      <c r="F13" s="35" t="s">
        <v>78</v>
      </c>
      <c r="G13" s="35" t="s">
        <v>41</v>
      </c>
    </row>
    <row r="14" spans="1:8" ht="105" x14ac:dyDescent="0.25">
      <c r="A14" s="31" t="s">
        <v>10</v>
      </c>
      <c r="B14" s="32" t="s">
        <v>11</v>
      </c>
      <c r="C14" s="33" t="s">
        <v>51</v>
      </c>
      <c r="D14" s="34" t="s">
        <v>24</v>
      </c>
      <c r="E14" s="31" t="s">
        <v>83</v>
      </c>
      <c r="F14" s="35" t="s">
        <v>58</v>
      </c>
      <c r="G14" s="35" t="s">
        <v>37</v>
      </c>
      <c r="H14" s="2"/>
    </row>
    <row r="15" spans="1:8" ht="90" x14ac:dyDescent="0.25">
      <c r="A15" s="31" t="s">
        <v>10</v>
      </c>
      <c r="B15" s="32" t="s">
        <v>11</v>
      </c>
      <c r="C15" s="33" t="s">
        <v>51</v>
      </c>
      <c r="D15" s="34" t="s">
        <v>25</v>
      </c>
      <c r="E15" s="35" t="s">
        <v>82</v>
      </c>
      <c r="F15" s="35" t="s">
        <v>58</v>
      </c>
      <c r="G15" s="35" t="s">
        <v>37</v>
      </c>
      <c r="H15" s="2"/>
    </row>
    <row r="16" spans="1:8" ht="90" x14ac:dyDescent="0.25">
      <c r="A16" s="31" t="s">
        <v>10</v>
      </c>
      <c r="B16" s="32" t="s">
        <v>11</v>
      </c>
      <c r="C16" s="33" t="s">
        <v>51</v>
      </c>
      <c r="D16" s="34" t="s">
        <v>26</v>
      </c>
      <c r="E16" s="35" t="s">
        <v>92</v>
      </c>
      <c r="F16" s="35" t="s">
        <v>58</v>
      </c>
      <c r="G16" s="35" t="s">
        <v>37</v>
      </c>
      <c r="H16" s="2"/>
    </row>
    <row r="17" spans="1:7" ht="90" x14ac:dyDescent="0.25">
      <c r="A17" s="31" t="s">
        <v>12</v>
      </c>
      <c r="B17" s="32" t="s">
        <v>13</v>
      </c>
      <c r="C17" s="33" t="s">
        <v>52</v>
      </c>
      <c r="D17" s="34" t="s">
        <v>21</v>
      </c>
      <c r="E17" s="35" t="s">
        <v>82</v>
      </c>
      <c r="F17" s="35" t="s">
        <v>58</v>
      </c>
      <c r="G17" s="35" t="s">
        <v>37</v>
      </c>
    </row>
    <row r="18" spans="1:7" ht="105" x14ac:dyDescent="0.25">
      <c r="A18" s="31" t="s">
        <v>12</v>
      </c>
      <c r="B18" s="32" t="s">
        <v>13</v>
      </c>
      <c r="C18" s="33" t="s">
        <v>52</v>
      </c>
      <c r="D18" s="34" t="s">
        <v>24</v>
      </c>
      <c r="E18" s="41" t="s">
        <v>93</v>
      </c>
      <c r="F18" s="35" t="s">
        <v>58</v>
      </c>
      <c r="G18" s="35" t="s">
        <v>37</v>
      </c>
    </row>
    <row r="19" spans="1:7" ht="120" x14ac:dyDescent="0.25">
      <c r="A19" s="31" t="s">
        <v>17</v>
      </c>
      <c r="B19" s="32" t="s">
        <v>14</v>
      </c>
      <c r="C19" s="33" t="s">
        <v>53</v>
      </c>
      <c r="D19" s="34" t="s">
        <v>33</v>
      </c>
      <c r="E19" s="35" t="s">
        <v>94</v>
      </c>
      <c r="F19" s="35" t="s">
        <v>59</v>
      </c>
      <c r="G19" s="35" t="s">
        <v>38</v>
      </c>
    </row>
    <row r="20" spans="1:7" ht="120" x14ac:dyDescent="0.25">
      <c r="A20" s="31" t="s">
        <v>18</v>
      </c>
      <c r="B20" s="32" t="s">
        <v>29</v>
      </c>
      <c r="C20" s="33" t="s">
        <v>53</v>
      </c>
      <c r="D20" s="34" t="s">
        <v>33</v>
      </c>
      <c r="E20" s="35" t="s">
        <v>95</v>
      </c>
      <c r="F20" s="35" t="s">
        <v>59</v>
      </c>
      <c r="G20" s="35" t="s">
        <v>38</v>
      </c>
    </row>
    <row r="21" spans="1:7" ht="135" x14ac:dyDescent="0.25">
      <c r="A21" s="31" t="s">
        <v>19</v>
      </c>
      <c r="B21" s="32" t="s">
        <v>30</v>
      </c>
      <c r="C21" s="33" t="s">
        <v>53</v>
      </c>
      <c r="D21" s="34" t="s">
        <v>33</v>
      </c>
      <c r="E21" s="35" t="s">
        <v>95</v>
      </c>
      <c r="F21" s="35" t="s">
        <v>79</v>
      </c>
      <c r="G21" s="35" t="s">
        <v>38</v>
      </c>
    </row>
    <row r="22" spans="1:7" ht="120" x14ac:dyDescent="0.25">
      <c r="A22" s="31" t="s">
        <v>20</v>
      </c>
      <c r="B22" s="32" t="s">
        <v>31</v>
      </c>
      <c r="C22" s="33" t="s">
        <v>53</v>
      </c>
      <c r="D22" s="34" t="s">
        <v>33</v>
      </c>
      <c r="E22" s="35" t="s">
        <v>96</v>
      </c>
      <c r="F22" s="35" t="s">
        <v>59</v>
      </c>
      <c r="G22" s="35" t="s">
        <v>38</v>
      </c>
    </row>
    <row r="23" spans="1:7" ht="29.25" customHeight="1" x14ac:dyDescent="0.25">
      <c r="A23" s="31" t="s">
        <v>15</v>
      </c>
      <c r="B23" s="32" t="s">
        <v>54</v>
      </c>
      <c r="C23" s="33" t="s">
        <v>55</v>
      </c>
      <c r="D23" s="34" t="s">
        <v>25</v>
      </c>
      <c r="E23" s="35" t="s">
        <v>97</v>
      </c>
      <c r="F23" s="35" t="s">
        <v>42</v>
      </c>
      <c r="G23" s="35" t="s">
        <v>36</v>
      </c>
    </row>
    <row r="24" spans="1:7" ht="105" x14ac:dyDescent="0.25">
      <c r="A24" s="31" t="s">
        <v>15</v>
      </c>
      <c r="B24" s="32" t="s">
        <v>54</v>
      </c>
      <c r="C24" s="33" t="s">
        <v>55</v>
      </c>
      <c r="D24" s="34" t="s">
        <v>32</v>
      </c>
      <c r="E24" s="35" t="s">
        <v>82</v>
      </c>
      <c r="F24" s="35" t="s">
        <v>58</v>
      </c>
      <c r="G24" s="35" t="s">
        <v>39</v>
      </c>
    </row>
    <row r="25" spans="1:7" ht="150" x14ac:dyDescent="0.25">
      <c r="A25" s="34" t="s">
        <v>80</v>
      </c>
      <c r="B25" s="34" t="s">
        <v>101</v>
      </c>
      <c r="C25" s="33" t="s">
        <v>98</v>
      </c>
      <c r="D25" s="34" t="s">
        <v>100</v>
      </c>
      <c r="E25" s="34" t="s">
        <v>100</v>
      </c>
      <c r="F25" s="34" t="s">
        <v>99</v>
      </c>
      <c r="G25" s="34" t="s">
        <v>99</v>
      </c>
    </row>
    <row r="27" spans="1:7" x14ac:dyDescent="0.25">
      <c r="A27" s="138" t="s">
        <v>319</v>
      </c>
    </row>
    <row r="28" spans="1:7" ht="273" customHeight="1" x14ac:dyDescent="0.25">
      <c r="A28" s="139" t="s">
        <v>348</v>
      </c>
      <c r="B28" s="139"/>
      <c r="C28" s="139"/>
      <c r="D28" s="139"/>
      <c r="E28" s="139"/>
      <c r="F28" s="139"/>
      <c r="G28" s="115"/>
    </row>
    <row r="29" spans="1:7" x14ac:dyDescent="0.25">
      <c r="A29" s="115"/>
      <c r="B29" s="115"/>
      <c r="C29" s="115"/>
      <c r="D29" s="115"/>
      <c r="E29" s="115"/>
      <c r="F29" s="115"/>
      <c r="G29" s="115"/>
    </row>
    <row r="30" spans="1:7" x14ac:dyDescent="0.25">
      <c r="A30" s="115"/>
      <c r="B30" s="115"/>
      <c r="C30" s="115"/>
      <c r="D30" s="115"/>
      <c r="E30" s="115"/>
      <c r="F30" s="115"/>
      <c r="G30" s="115"/>
    </row>
    <row r="31" spans="1:7" x14ac:dyDescent="0.25">
      <c r="A31" s="115"/>
      <c r="B31" s="115"/>
      <c r="C31" s="115"/>
      <c r="D31" s="115"/>
      <c r="E31" s="115"/>
      <c r="F31" s="115"/>
      <c r="G31" s="115"/>
    </row>
    <row r="32" spans="1:7" x14ac:dyDescent="0.25">
      <c r="A32" s="115"/>
      <c r="B32" s="115"/>
      <c r="C32" s="115"/>
      <c r="D32" s="115"/>
      <c r="E32" s="115"/>
      <c r="F32" s="115"/>
      <c r="G32" s="115"/>
    </row>
    <row r="33" spans="1:7" x14ac:dyDescent="0.25">
      <c r="A33" s="115"/>
      <c r="B33" s="115"/>
      <c r="C33" s="115"/>
      <c r="D33" s="115"/>
      <c r="E33" s="115"/>
      <c r="F33" s="115"/>
      <c r="G33" s="115"/>
    </row>
    <row r="34" spans="1:7" x14ac:dyDescent="0.25">
      <c r="A34" s="115"/>
      <c r="B34" s="115"/>
      <c r="C34" s="115"/>
      <c r="D34" s="115"/>
      <c r="E34" s="115"/>
      <c r="F34" s="115"/>
      <c r="G34" s="115"/>
    </row>
    <row r="35" spans="1:7" x14ac:dyDescent="0.25">
      <c r="A35" s="115"/>
      <c r="B35" s="115"/>
      <c r="C35" s="115"/>
      <c r="D35" s="115"/>
      <c r="E35" s="115"/>
      <c r="F35" s="115"/>
      <c r="G35" s="115"/>
    </row>
    <row r="36" spans="1:7" x14ac:dyDescent="0.25">
      <c r="A36" s="115"/>
      <c r="B36" s="115"/>
      <c r="C36" s="115"/>
      <c r="D36" s="115"/>
      <c r="E36" s="115"/>
      <c r="F36" s="115"/>
      <c r="G36" s="115"/>
    </row>
    <row r="37" spans="1:7" x14ac:dyDescent="0.25">
      <c r="A37" s="115"/>
      <c r="B37" s="115"/>
      <c r="C37" s="115"/>
      <c r="D37" s="115"/>
      <c r="E37" s="115"/>
      <c r="F37" s="115"/>
      <c r="G37" s="115"/>
    </row>
    <row r="38" spans="1:7" x14ac:dyDescent="0.25">
      <c r="A38" s="115"/>
      <c r="B38" s="115"/>
      <c r="C38" s="115"/>
      <c r="D38" s="115"/>
      <c r="E38" s="115"/>
      <c r="F38" s="115"/>
      <c r="G38" s="115"/>
    </row>
    <row r="39" spans="1:7" x14ac:dyDescent="0.25">
      <c r="A39" s="115"/>
      <c r="B39" s="115"/>
      <c r="C39" s="115"/>
      <c r="D39" s="115"/>
      <c r="E39" s="115"/>
      <c r="F39" s="115"/>
      <c r="G39" s="115"/>
    </row>
    <row r="40" spans="1:7" x14ac:dyDescent="0.25">
      <c r="A40" s="115"/>
      <c r="B40" s="115"/>
      <c r="C40" s="115"/>
      <c r="D40" s="115"/>
      <c r="E40" s="115"/>
      <c r="F40" s="115"/>
      <c r="G40" s="115"/>
    </row>
    <row r="41" spans="1:7" x14ac:dyDescent="0.25">
      <c r="A41" s="115"/>
      <c r="B41" s="115"/>
      <c r="C41" s="115"/>
      <c r="D41" s="115"/>
      <c r="E41" s="115"/>
      <c r="F41" s="115"/>
      <c r="G41" s="115"/>
    </row>
    <row r="42" spans="1:7" x14ac:dyDescent="0.25">
      <c r="A42" s="115"/>
      <c r="B42" s="115"/>
      <c r="C42" s="115"/>
      <c r="D42" s="115"/>
      <c r="E42" s="115"/>
      <c r="F42" s="115"/>
      <c r="G42" s="115"/>
    </row>
    <row r="43" spans="1:7" x14ac:dyDescent="0.25">
      <c r="A43" s="115"/>
      <c r="B43" s="115"/>
      <c r="C43" s="115"/>
      <c r="D43" s="115"/>
      <c r="E43" s="115"/>
      <c r="F43" s="115"/>
      <c r="G43" s="115"/>
    </row>
    <row r="44" spans="1:7" x14ac:dyDescent="0.25">
      <c r="A44" s="115"/>
      <c r="B44" s="115"/>
      <c r="C44" s="115"/>
      <c r="D44" s="115"/>
      <c r="E44" s="115"/>
      <c r="F44" s="115"/>
      <c r="G44" s="115"/>
    </row>
    <row r="45" spans="1:7" x14ac:dyDescent="0.25">
      <c r="A45" s="115"/>
      <c r="B45" s="115"/>
      <c r="C45" s="115"/>
      <c r="D45" s="115"/>
      <c r="E45" s="115"/>
      <c r="F45" s="115"/>
      <c r="G45" s="115"/>
    </row>
    <row r="46" spans="1:7" x14ac:dyDescent="0.25">
      <c r="A46" s="115"/>
      <c r="B46" s="115"/>
      <c r="C46" s="115"/>
      <c r="D46" s="115"/>
      <c r="E46" s="115"/>
      <c r="F46" s="115"/>
      <c r="G46" s="115"/>
    </row>
    <row r="47" spans="1:7" x14ac:dyDescent="0.25">
      <c r="A47" s="115"/>
      <c r="B47" s="115"/>
      <c r="C47" s="115"/>
      <c r="D47" s="115"/>
      <c r="E47" s="115"/>
      <c r="F47" s="115"/>
      <c r="G47" s="115"/>
    </row>
  </sheetData>
  <sheetProtection algorithmName="SHA-512" hashValue="fOLveN7meofqiYEY3YGpVfXQqR3lJJ7QD3Hiqik8fFvcHLRpo9tKQ19qWZ0C4sILIwxAAIJMyqev8ZNr3c44rg==" saltValue="H6mDIqgcP0aZL3fAFOiEig==" spinCount="100000" sheet="1" objects="1" scenarios="1"/>
  <autoFilter ref="A1:H1" xr:uid="{CC5468AC-51D5-47DB-91E2-4AF176059EFC}"/>
  <mergeCells count="1">
    <mergeCell ref="A28:F28"/>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20AC5-104E-468C-BCFE-96D0ABA09E35}">
  <dimension ref="A1:H25"/>
  <sheetViews>
    <sheetView workbookViewId="0">
      <selection activeCell="A5" sqref="A5"/>
    </sheetView>
  </sheetViews>
  <sheetFormatPr defaultRowHeight="15" x14ac:dyDescent="0.25"/>
  <cols>
    <col min="1" max="1" width="51" style="3" customWidth="1"/>
    <col min="2" max="2" width="72.140625" style="89" customWidth="1"/>
    <col min="3" max="3" width="37.140625" style="89" customWidth="1"/>
    <col min="4" max="4" width="41.7109375" style="5" customWidth="1"/>
    <col min="5" max="5" width="61" style="5" customWidth="1"/>
    <col min="6" max="6" width="18" style="6" customWidth="1"/>
    <col min="7" max="7" width="55.85546875" style="3" customWidth="1"/>
    <col min="8" max="8" width="52.5703125" style="3" customWidth="1"/>
  </cols>
  <sheetData>
    <row r="1" spans="1:8" ht="30" x14ac:dyDescent="0.25">
      <c r="A1" s="25" t="s">
        <v>275</v>
      </c>
      <c r="B1" s="88" t="s">
        <v>44</v>
      </c>
      <c r="C1" s="88" t="s">
        <v>45</v>
      </c>
      <c r="D1" s="25"/>
      <c r="E1" s="26"/>
      <c r="F1" s="27"/>
      <c r="G1" s="28"/>
      <c r="H1" s="29"/>
    </row>
    <row r="2" spans="1:8" ht="75" x14ac:dyDescent="0.25">
      <c r="A2" s="90" t="s">
        <v>277</v>
      </c>
      <c r="B2" s="41" t="s">
        <v>292</v>
      </c>
      <c r="C2" s="41" t="s">
        <v>40</v>
      </c>
      <c r="D2" s="31"/>
      <c r="E2" s="32"/>
      <c r="F2" s="33"/>
      <c r="G2" s="34"/>
      <c r="H2" s="35"/>
    </row>
    <row r="3" spans="1:8" ht="75" x14ac:dyDescent="0.25">
      <c r="A3" s="90" t="s">
        <v>249</v>
      </c>
      <c r="B3" s="31" t="s">
        <v>293</v>
      </c>
      <c r="C3" s="35" t="s">
        <v>37</v>
      </c>
      <c r="D3" s="31"/>
      <c r="E3" s="32"/>
      <c r="F3" s="33"/>
      <c r="G3" s="34"/>
      <c r="H3" s="35"/>
    </row>
    <row r="4" spans="1:8" ht="75" x14ac:dyDescent="0.25">
      <c r="A4" s="90" t="s">
        <v>250</v>
      </c>
      <c r="B4" s="41" t="s">
        <v>292</v>
      </c>
      <c r="C4" s="31" t="s">
        <v>40</v>
      </c>
      <c r="D4" s="31"/>
      <c r="E4" s="32"/>
      <c r="F4" s="33"/>
      <c r="G4" s="34"/>
      <c r="H4" s="31"/>
    </row>
    <row r="5" spans="1:8" ht="75" x14ac:dyDescent="0.25">
      <c r="A5" s="90" t="s">
        <v>251</v>
      </c>
      <c r="B5" s="31" t="s">
        <v>294</v>
      </c>
      <c r="C5" s="35" t="s">
        <v>39</v>
      </c>
      <c r="D5" s="31"/>
      <c r="E5" s="32"/>
      <c r="F5" s="33"/>
      <c r="G5" s="34"/>
      <c r="H5" s="35"/>
    </row>
    <row r="6" spans="1:8" ht="90" x14ac:dyDescent="0.25">
      <c r="A6" s="90" t="s">
        <v>278</v>
      </c>
      <c r="B6" s="41" t="s">
        <v>295</v>
      </c>
      <c r="C6" s="35" t="s">
        <v>41</v>
      </c>
      <c r="D6" s="31"/>
      <c r="E6" s="32"/>
      <c r="F6" s="33"/>
      <c r="G6" s="34"/>
      <c r="H6" s="35"/>
    </row>
    <row r="7" spans="1:8" ht="75" x14ac:dyDescent="0.25">
      <c r="A7" s="90" t="s">
        <v>253</v>
      </c>
      <c r="B7" s="31" t="s">
        <v>296</v>
      </c>
      <c r="C7" s="35" t="s">
        <v>39</v>
      </c>
      <c r="D7" s="31"/>
      <c r="E7" s="32"/>
      <c r="F7" s="33"/>
      <c r="G7" s="34"/>
      <c r="H7" s="35"/>
    </row>
    <row r="8" spans="1:8" ht="75" x14ac:dyDescent="0.25">
      <c r="A8" s="90" t="s">
        <v>254</v>
      </c>
      <c r="B8" s="41" t="s">
        <v>297</v>
      </c>
      <c r="C8" s="35" t="s">
        <v>35</v>
      </c>
      <c r="D8" s="31"/>
      <c r="E8" s="32"/>
      <c r="F8" s="33"/>
      <c r="G8" s="34"/>
      <c r="H8" s="41"/>
    </row>
    <row r="9" spans="1:8" ht="75" x14ac:dyDescent="0.25">
      <c r="A9" s="90" t="s">
        <v>255</v>
      </c>
      <c r="B9" s="31" t="s">
        <v>297</v>
      </c>
      <c r="C9" s="35" t="s">
        <v>35</v>
      </c>
      <c r="D9" s="31"/>
      <c r="E9" s="32"/>
      <c r="F9" s="33"/>
      <c r="G9" s="34"/>
      <c r="H9" s="31"/>
    </row>
    <row r="10" spans="1:8" ht="90" x14ac:dyDescent="0.25">
      <c r="A10" s="90" t="s">
        <v>279</v>
      </c>
      <c r="B10" s="41" t="s">
        <v>298</v>
      </c>
      <c r="C10" s="35" t="s">
        <v>41</v>
      </c>
      <c r="D10" s="31"/>
      <c r="E10" s="32"/>
      <c r="F10" s="33"/>
      <c r="G10" s="34"/>
      <c r="H10" s="35"/>
    </row>
    <row r="11" spans="1:8" ht="75" x14ac:dyDescent="0.25">
      <c r="A11" s="90" t="s">
        <v>257</v>
      </c>
      <c r="B11" s="31" t="s">
        <v>294</v>
      </c>
      <c r="C11" s="35" t="s">
        <v>37</v>
      </c>
      <c r="D11" s="31"/>
      <c r="E11" s="32"/>
      <c r="F11" s="33"/>
      <c r="G11" s="34"/>
      <c r="H11" s="35"/>
    </row>
    <row r="12" spans="1:8" ht="75" x14ac:dyDescent="0.25">
      <c r="A12" s="90" t="s">
        <v>258</v>
      </c>
      <c r="B12" s="31" t="s">
        <v>297</v>
      </c>
      <c r="C12" s="35" t="s">
        <v>35</v>
      </c>
      <c r="D12" s="31"/>
      <c r="E12" s="32"/>
      <c r="F12" s="33"/>
      <c r="G12" s="34"/>
      <c r="H12" s="31"/>
    </row>
    <row r="13" spans="1:8" ht="90" x14ac:dyDescent="0.25">
      <c r="A13" s="90" t="s">
        <v>280</v>
      </c>
      <c r="B13" s="41" t="s">
        <v>310</v>
      </c>
      <c r="C13" s="35" t="s">
        <v>41</v>
      </c>
      <c r="D13" s="31"/>
      <c r="E13" s="32"/>
      <c r="F13" s="33"/>
      <c r="G13" s="34"/>
      <c r="H13" s="35"/>
    </row>
    <row r="14" spans="1:8" ht="75" x14ac:dyDescent="0.25">
      <c r="A14" s="90" t="s">
        <v>260</v>
      </c>
      <c r="B14" s="31" t="s">
        <v>299</v>
      </c>
      <c r="C14" s="35" t="s">
        <v>37</v>
      </c>
      <c r="D14" s="31"/>
      <c r="E14" s="32"/>
      <c r="F14" s="33"/>
      <c r="G14" s="34"/>
      <c r="H14" s="31"/>
    </row>
    <row r="15" spans="1:8" ht="75" x14ac:dyDescent="0.25">
      <c r="A15" s="90" t="s">
        <v>261</v>
      </c>
      <c r="B15" s="31" t="s">
        <v>300</v>
      </c>
      <c r="C15" s="35" t="s">
        <v>37</v>
      </c>
      <c r="D15" s="31"/>
      <c r="E15" s="32"/>
      <c r="F15" s="33"/>
      <c r="G15" s="34"/>
      <c r="H15" s="35"/>
    </row>
    <row r="16" spans="1:8" ht="75" x14ac:dyDescent="0.25">
      <c r="A16" s="90" t="s">
        <v>287</v>
      </c>
      <c r="B16" s="31" t="s">
        <v>299</v>
      </c>
      <c r="C16" s="35" t="s">
        <v>37</v>
      </c>
      <c r="D16" s="31"/>
      <c r="E16" s="32"/>
      <c r="F16" s="33"/>
      <c r="G16" s="34"/>
      <c r="H16" s="35"/>
    </row>
    <row r="17" spans="1:8" ht="75" x14ac:dyDescent="0.25">
      <c r="A17" s="90" t="s">
        <v>263</v>
      </c>
      <c r="B17" s="31" t="s">
        <v>299</v>
      </c>
      <c r="C17" s="35" t="s">
        <v>37</v>
      </c>
      <c r="D17" s="31"/>
      <c r="E17" s="32"/>
      <c r="F17" s="33"/>
      <c r="G17" s="34"/>
      <c r="H17" s="41"/>
    </row>
    <row r="18" spans="1:8" ht="75" x14ac:dyDescent="0.25">
      <c r="A18" s="90" t="s">
        <v>264</v>
      </c>
      <c r="B18" s="31" t="s">
        <v>300</v>
      </c>
      <c r="C18" s="35" t="s">
        <v>37</v>
      </c>
      <c r="D18" s="31"/>
      <c r="E18" s="32"/>
      <c r="F18" s="33"/>
      <c r="G18" s="34"/>
      <c r="H18" s="35"/>
    </row>
    <row r="19" spans="1:8" ht="105" x14ac:dyDescent="0.25">
      <c r="A19" s="90" t="s">
        <v>286</v>
      </c>
      <c r="B19" s="41" t="s">
        <v>301</v>
      </c>
      <c r="C19" s="35" t="s">
        <v>38</v>
      </c>
      <c r="D19" s="31"/>
      <c r="E19" s="32"/>
      <c r="F19" s="33"/>
      <c r="G19" s="34"/>
      <c r="H19" s="35"/>
    </row>
    <row r="20" spans="1:8" ht="105" x14ac:dyDescent="0.25">
      <c r="A20" s="90" t="s">
        <v>283</v>
      </c>
      <c r="B20" s="41" t="s">
        <v>301</v>
      </c>
      <c r="C20" s="35" t="s">
        <v>38</v>
      </c>
      <c r="D20" s="31"/>
      <c r="E20" s="32"/>
      <c r="F20" s="33"/>
      <c r="G20" s="34"/>
      <c r="H20" s="35"/>
    </row>
    <row r="21" spans="1:8" ht="105" x14ac:dyDescent="0.25">
      <c r="A21" s="90" t="s">
        <v>283</v>
      </c>
      <c r="B21" s="41" t="s">
        <v>301</v>
      </c>
      <c r="C21" s="35" t="s">
        <v>38</v>
      </c>
      <c r="D21" s="31"/>
      <c r="E21" s="32"/>
      <c r="F21" s="33"/>
      <c r="G21" s="34"/>
      <c r="H21" s="35"/>
    </row>
    <row r="22" spans="1:8" ht="90" x14ac:dyDescent="0.25">
      <c r="A22" s="90" t="s">
        <v>283</v>
      </c>
      <c r="B22" s="41" t="s">
        <v>302</v>
      </c>
      <c r="C22" s="35" t="s">
        <v>38</v>
      </c>
      <c r="D22" s="31"/>
      <c r="E22" s="32"/>
      <c r="F22" s="33"/>
      <c r="G22" s="34"/>
      <c r="H22" s="35"/>
    </row>
    <row r="23" spans="1:8" ht="150" x14ac:dyDescent="0.25">
      <c r="A23" s="90" t="s">
        <v>266</v>
      </c>
      <c r="B23" s="41" t="s">
        <v>303</v>
      </c>
      <c r="C23" s="35" t="s">
        <v>36</v>
      </c>
      <c r="D23" s="31"/>
      <c r="E23" s="32"/>
      <c r="F23" s="33"/>
      <c r="G23" s="34"/>
      <c r="H23" s="35"/>
    </row>
    <row r="24" spans="1:8" ht="75" x14ac:dyDescent="0.25">
      <c r="A24" s="90" t="s">
        <v>267</v>
      </c>
      <c r="B24" s="31" t="s">
        <v>300</v>
      </c>
      <c r="C24" s="35" t="s">
        <v>39</v>
      </c>
      <c r="D24" s="31"/>
      <c r="E24" s="32"/>
      <c r="F24" s="33"/>
      <c r="G24" s="34"/>
      <c r="H24" s="35"/>
    </row>
    <row r="25" spans="1:8" ht="75" x14ac:dyDescent="0.25">
      <c r="A25" s="86" t="s">
        <v>268</v>
      </c>
      <c r="B25" s="34" t="s">
        <v>99</v>
      </c>
      <c r="C25" s="34" t="s">
        <v>99</v>
      </c>
      <c r="D25" s="34"/>
      <c r="E25" s="34"/>
      <c r="F25" s="33"/>
      <c r="G25" s="34"/>
      <c r="H25" s="34"/>
    </row>
  </sheetData>
  <autoFilter ref="A1:H25" xr:uid="{EAF47865-AAD6-4D7C-80DF-A4E60C90CF46}"/>
  <sortState ref="A2:H25">
    <sortCondition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0981E-FDA1-40B0-9A5C-3F54C4BF19CD}">
  <dimension ref="A1:W38"/>
  <sheetViews>
    <sheetView topLeftCell="L1" workbookViewId="0">
      <selection activeCell="O4" sqref="O4"/>
    </sheetView>
  </sheetViews>
  <sheetFormatPr defaultRowHeight="15" x14ac:dyDescent="0.25"/>
  <cols>
    <col min="1" max="1" width="87.85546875" customWidth="1"/>
    <col min="2" max="2" width="60.5703125" style="44" customWidth="1"/>
    <col min="3" max="3" width="39.7109375" customWidth="1"/>
    <col min="4" max="6" width="68.28515625" style="46" customWidth="1"/>
    <col min="7" max="7" width="81.28515625" style="45" customWidth="1"/>
    <col min="8" max="8" width="94.7109375" style="45" customWidth="1"/>
    <col min="9" max="9" width="111.7109375" customWidth="1"/>
    <col min="10" max="10" width="33.28515625" customWidth="1"/>
    <col min="11" max="12" width="55.85546875" style="3" customWidth="1"/>
    <col min="13" max="13" width="52.5703125" style="3" customWidth="1"/>
    <col min="14" max="14" width="69.7109375" style="87" customWidth="1"/>
    <col min="15" max="15" width="24.42578125" customWidth="1"/>
    <col min="16" max="17" width="9.140625" customWidth="1"/>
    <col min="18" max="18" width="69.7109375" style="87" customWidth="1"/>
    <col min="19" max="19" width="9.140625" customWidth="1"/>
    <col min="20" max="20" width="63.140625" customWidth="1"/>
    <col min="22" max="22" width="49.140625" customWidth="1"/>
    <col min="23" max="23" width="42.140625" customWidth="1"/>
  </cols>
  <sheetData>
    <row r="1" spans="1:23" x14ac:dyDescent="0.25">
      <c r="A1" s="28" t="s">
        <v>34</v>
      </c>
      <c r="B1" s="40" t="s">
        <v>43</v>
      </c>
      <c r="C1" s="25" t="s">
        <v>0</v>
      </c>
      <c r="K1" s="28" t="s">
        <v>34</v>
      </c>
      <c r="L1" s="39" t="s">
        <v>321</v>
      </c>
      <c r="M1" s="29" t="s">
        <v>43</v>
      </c>
      <c r="N1" s="87" t="s">
        <v>276</v>
      </c>
      <c r="O1" s="77" t="s">
        <v>271</v>
      </c>
      <c r="P1" t="s">
        <v>281</v>
      </c>
      <c r="Q1" t="s">
        <v>281</v>
      </c>
      <c r="S1">
        <v>1</v>
      </c>
      <c r="T1" t="s">
        <v>313</v>
      </c>
      <c r="V1" s="39" t="s">
        <v>321</v>
      </c>
      <c r="W1" s="87" t="s">
        <v>276</v>
      </c>
    </row>
    <row r="2" spans="1:23" ht="75" x14ac:dyDescent="0.25">
      <c r="A2" s="34" t="s">
        <v>16</v>
      </c>
      <c r="B2" s="41" t="s">
        <v>81</v>
      </c>
      <c r="C2" s="31" t="s">
        <v>2</v>
      </c>
      <c r="D2" s="48" t="s">
        <v>2</v>
      </c>
      <c r="E2" s="48" t="s">
        <v>144</v>
      </c>
      <c r="F2" s="48" t="s">
        <v>155</v>
      </c>
      <c r="G2" s="49" t="s">
        <v>103</v>
      </c>
      <c r="H2" s="53" t="s">
        <v>156</v>
      </c>
      <c r="I2" s="1" t="s">
        <v>191</v>
      </c>
      <c r="J2" s="31" t="s">
        <v>144</v>
      </c>
      <c r="K2" s="34" t="s">
        <v>16</v>
      </c>
      <c r="L2" s="34" t="s">
        <v>229</v>
      </c>
      <c r="M2" s="35" t="s">
        <v>81</v>
      </c>
      <c r="N2" s="90" t="s">
        <v>277</v>
      </c>
      <c r="O2" s="77" t="s">
        <v>272</v>
      </c>
      <c r="P2" t="s">
        <v>281</v>
      </c>
      <c r="Q2" t="s">
        <v>281</v>
      </c>
      <c r="R2" s="90" t="s">
        <v>248</v>
      </c>
      <c r="S2">
        <v>2</v>
      </c>
      <c r="V2" s="34" t="s">
        <v>229</v>
      </c>
      <c r="W2" s="95" t="s">
        <v>277</v>
      </c>
    </row>
    <row r="3" spans="1:23" ht="60" x14ac:dyDescent="0.25">
      <c r="A3" s="34" t="s">
        <v>21</v>
      </c>
      <c r="B3" s="41" t="s">
        <v>82</v>
      </c>
      <c r="C3" s="31" t="s">
        <v>4</v>
      </c>
      <c r="D3" s="48" t="s">
        <v>2</v>
      </c>
      <c r="E3" s="48" t="s">
        <v>144</v>
      </c>
      <c r="F3" s="48" t="s">
        <v>155</v>
      </c>
      <c r="G3" s="49" t="s">
        <v>104</v>
      </c>
      <c r="H3" s="53" t="s">
        <v>157</v>
      </c>
      <c r="I3" s="1" t="s">
        <v>192</v>
      </c>
      <c r="J3" s="31" t="s">
        <v>144</v>
      </c>
      <c r="K3" s="34" t="s">
        <v>21</v>
      </c>
      <c r="L3" s="34" t="s">
        <v>230</v>
      </c>
      <c r="M3" s="35" t="s">
        <v>82</v>
      </c>
      <c r="N3" s="90" t="s">
        <v>249</v>
      </c>
      <c r="O3" s="77" t="s">
        <v>273</v>
      </c>
      <c r="P3" t="s">
        <v>281</v>
      </c>
      <c r="Q3" t="s">
        <v>281</v>
      </c>
      <c r="R3" s="90" t="s">
        <v>249</v>
      </c>
      <c r="S3">
        <v>3</v>
      </c>
      <c r="V3" s="34" t="s">
        <v>230</v>
      </c>
      <c r="W3" s="95" t="s">
        <v>249</v>
      </c>
    </row>
    <row r="4" spans="1:23" ht="135" x14ac:dyDescent="0.25">
      <c r="A4" s="34" t="s">
        <v>22</v>
      </c>
      <c r="B4" s="41" t="s">
        <v>83</v>
      </c>
      <c r="C4" s="31" t="s">
        <v>6</v>
      </c>
      <c r="D4" s="48" t="s">
        <v>2</v>
      </c>
      <c r="E4" s="48" t="s">
        <v>144</v>
      </c>
      <c r="F4" s="48" t="s">
        <v>155</v>
      </c>
      <c r="G4" s="49" t="s">
        <v>105</v>
      </c>
      <c r="H4" s="53" t="s">
        <v>158</v>
      </c>
      <c r="I4" s="1" t="s">
        <v>193</v>
      </c>
      <c r="J4" s="31" t="s">
        <v>145</v>
      </c>
      <c r="K4" s="34" t="s">
        <v>22</v>
      </c>
      <c r="L4" s="34" t="s">
        <v>231</v>
      </c>
      <c r="M4" s="31" t="s">
        <v>83</v>
      </c>
      <c r="N4" s="90" t="s">
        <v>250</v>
      </c>
      <c r="O4" s="94" t="s">
        <v>351</v>
      </c>
      <c r="P4" s="94" t="s">
        <v>281</v>
      </c>
      <c r="Q4" s="94" t="s">
        <v>281</v>
      </c>
      <c r="R4" s="90" t="s">
        <v>250</v>
      </c>
      <c r="S4">
        <v>4</v>
      </c>
      <c r="T4" s="119" t="s">
        <v>315</v>
      </c>
      <c r="V4" s="34" t="s">
        <v>231</v>
      </c>
      <c r="W4" s="90" t="s">
        <v>250</v>
      </c>
    </row>
    <row r="5" spans="1:23" ht="225" x14ac:dyDescent="0.25">
      <c r="A5" s="34" t="s">
        <v>50</v>
      </c>
      <c r="B5" s="41" t="s">
        <v>85</v>
      </c>
      <c r="C5" s="31" t="s">
        <v>8</v>
      </c>
      <c r="D5" s="48" t="s">
        <v>2</v>
      </c>
      <c r="E5" s="48" t="s">
        <v>144</v>
      </c>
      <c r="F5" s="48" t="s">
        <v>155</v>
      </c>
      <c r="G5" s="49" t="s">
        <v>106</v>
      </c>
      <c r="H5" s="53" t="s">
        <v>159</v>
      </c>
      <c r="I5" s="1" t="s">
        <v>194</v>
      </c>
      <c r="J5" s="31" t="s">
        <v>145</v>
      </c>
      <c r="K5" s="34" t="s">
        <v>22</v>
      </c>
      <c r="L5" s="34" t="s">
        <v>231</v>
      </c>
      <c r="M5" s="35" t="s">
        <v>84</v>
      </c>
      <c r="N5" s="90" t="s">
        <v>251</v>
      </c>
      <c r="O5" s="94" t="s">
        <v>281</v>
      </c>
      <c r="P5" s="94" t="s">
        <v>281</v>
      </c>
      <c r="Q5" s="94" t="s">
        <v>281</v>
      </c>
      <c r="R5" s="90" t="s">
        <v>251</v>
      </c>
      <c r="T5" s="119" t="s">
        <v>315</v>
      </c>
      <c r="V5" s="34" t="s">
        <v>232</v>
      </c>
      <c r="W5" s="90" t="s">
        <v>251</v>
      </c>
    </row>
    <row r="6" spans="1:23" ht="120" x14ac:dyDescent="0.25">
      <c r="A6" s="34" t="s">
        <v>23</v>
      </c>
      <c r="B6" s="41" t="s">
        <v>86</v>
      </c>
      <c r="C6" s="31" t="s">
        <v>10</v>
      </c>
      <c r="D6" s="48" t="s">
        <v>2</v>
      </c>
      <c r="E6" s="48" t="s">
        <v>144</v>
      </c>
      <c r="F6" s="48" t="s">
        <v>155</v>
      </c>
      <c r="G6" s="49" t="s">
        <v>107</v>
      </c>
      <c r="H6" s="53" t="s">
        <v>160</v>
      </c>
      <c r="I6" s="1" t="s">
        <v>195</v>
      </c>
      <c r="J6" s="31" t="s">
        <v>145</v>
      </c>
      <c r="K6" s="34" t="s">
        <v>22</v>
      </c>
      <c r="L6" s="34" t="s">
        <v>231</v>
      </c>
      <c r="M6" s="35" t="s">
        <v>85</v>
      </c>
      <c r="N6" s="90" t="s">
        <v>278</v>
      </c>
      <c r="O6" s="94" t="s">
        <v>281</v>
      </c>
      <c r="P6" s="94" t="s">
        <v>281</v>
      </c>
      <c r="Q6" s="94" t="s">
        <v>281</v>
      </c>
      <c r="R6" s="90" t="s">
        <v>252</v>
      </c>
      <c r="T6" s="119" t="s">
        <v>315</v>
      </c>
      <c r="V6" s="34" t="s">
        <v>233</v>
      </c>
      <c r="W6" s="90" t="s">
        <v>278</v>
      </c>
    </row>
    <row r="7" spans="1:23" ht="225" x14ac:dyDescent="0.25">
      <c r="A7" s="34" t="s">
        <v>24</v>
      </c>
      <c r="B7" s="41" t="s">
        <v>87</v>
      </c>
      <c r="C7" s="31" t="s">
        <v>12</v>
      </c>
      <c r="D7" s="48" t="s">
        <v>2</v>
      </c>
      <c r="E7" s="48" t="s">
        <v>144</v>
      </c>
      <c r="F7" s="48" t="s">
        <v>155</v>
      </c>
      <c r="G7" s="49" t="s">
        <v>108</v>
      </c>
      <c r="H7" s="53" t="s">
        <v>161</v>
      </c>
      <c r="I7" s="1" t="s">
        <v>196</v>
      </c>
      <c r="J7" s="31" t="s">
        <v>146</v>
      </c>
      <c r="K7" s="34" t="s">
        <v>50</v>
      </c>
      <c r="L7" s="34" t="s">
        <v>232</v>
      </c>
      <c r="M7" s="35" t="s">
        <v>86</v>
      </c>
      <c r="N7" s="90" t="s">
        <v>253</v>
      </c>
      <c r="O7" s="94" t="s">
        <v>281</v>
      </c>
      <c r="P7" s="94" t="s">
        <v>281</v>
      </c>
      <c r="Q7" s="94" t="s">
        <v>281</v>
      </c>
      <c r="R7" s="90" t="s">
        <v>253</v>
      </c>
      <c r="T7" s="3" t="s">
        <v>314</v>
      </c>
      <c r="V7" s="34" t="s">
        <v>234</v>
      </c>
      <c r="W7" s="90" t="s">
        <v>253</v>
      </c>
    </row>
    <row r="8" spans="1:23" ht="195" x14ac:dyDescent="0.25">
      <c r="A8" s="34" t="s">
        <v>25</v>
      </c>
      <c r="B8" s="41" t="s">
        <v>88</v>
      </c>
      <c r="C8" s="31" t="s">
        <v>141</v>
      </c>
      <c r="D8" s="48" t="s">
        <v>2</v>
      </c>
      <c r="E8" s="48" t="s">
        <v>144</v>
      </c>
      <c r="F8" s="48" t="s">
        <v>155</v>
      </c>
      <c r="G8" s="49" t="s">
        <v>109</v>
      </c>
      <c r="H8" s="53" t="s">
        <v>162</v>
      </c>
      <c r="I8" s="1" t="s">
        <v>197</v>
      </c>
      <c r="J8" s="31" t="s">
        <v>146</v>
      </c>
      <c r="K8" s="34" t="s">
        <v>50</v>
      </c>
      <c r="L8" s="34" t="s">
        <v>232</v>
      </c>
      <c r="M8" s="35" t="s">
        <v>87</v>
      </c>
      <c r="N8" s="90" t="s">
        <v>254</v>
      </c>
      <c r="O8" s="94" t="s">
        <v>281</v>
      </c>
      <c r="P8" s="94" t="s">
        <v>281</v>
      </c>
      <c r="Q8" s="94" t="s">
        <v>281</v>
      </c>
      <c r="R8" s="90" t="s">
        <v>254</v>
      </c>
      <c r="T8" s="3" t="s">
        <v>314</v>
      </c>
      <c r="V8" s="34" t="s">
        <v>235</v>
      </c>
      <c r="W8" s="90" t="s">
        <v>254</v>
      </c>
    </row>
    <row r="9" spans="1:23" ht="195" x14ac:dyDescent="0.25">
      <c r="A9" s="34" t="s">
        <v>26</v>
      </c>
      <c r="B9" s="41" t="s">
        <v>91</v>
      </c>
      <c r="C9" s="31" t="s">
        <v>140</v>
      </c>
      <c r="D9" s="48" t="s">
        <v>2</v>
      </c>
      <c r="E9" s="48" t="s">
        <v>144</v>
      </c>
      <c r="F9" s="48" t="s">
        <v>155</v>
      </c>
      <c r="G9" s="49" t="s">
        <v>110</v>
      </c>
      <c r="H9" s="53" t="s">
        <v>163</v>
      </c>
      <c r="I9" s="1" t="s">
        <v>198</v>
      </c>
      <c r="J9" s="31" t="s">
        <v>146</v>
      </c>
      <c r="K9" s="34" t="s">
        <v>50</v>
      </c>
      <c r="L9" s="34" t="s">
        <v>232</v>
      </c>
      <c r="M9" s="31" t="s">
        <v>88</v>
      </c>
      <c r="N9" s="90" t="s">
        <v>255</v>
      </c>
      <c r="O9" s="94" t="s">
        <v>281</v>
      </c>
      <c r="P9" s="94" t="s">
        <v>281</v>
      </c>
      <c r="Q9" s="94" t="s">
        <v>281</v>
      </c>
      <c r="R9" s="90" t="s">
        <v>255</v>
      </c>
      <c r="T9" s="3" t="s">
        <v>314</v>
      </c>
      <c r="V9" s="34" t="s">
        <v>236</v>
      </c>
      <c r="W9" s="90" t="s">
        <v>255</v>
      </c>
    </row>
    <row r="10" spans="1:23" ht="90" x14ac:dyDescent="0.25">
      <c r="A10" s="34" t="s">
        <v>33</v>
      </c>
      <c r="B10" s="41" t="s">
        <v>92</v>
      </c>
      <c r="C10" s="31" t="s">
        <v>138</v>
      </c>
      <c r="D10" s="48" t="s">
        <v>2</v>
      </c>
      <c r="E10" s="48" t="s">
        <v>144</v>
      </c>
      <c r="F10" s="48" t="s">
        <v>155</v>
      </c>
      <c r="G10" s="49" t="s">
        <v>111</v>
      </c>
      <c r="H10" s="53" t="s">
        <v>164</v>
      </c>
      <c r="I10" s="1" t="s">
        <v>199</v>
      </c>
      <c r="J10" s="31" t="s">
        <v>146</v>
      </c>
      <c r="K10" s="34" t="s">
        <v>23</v>
      </c>
      <c r="L10" s="34" t="s">
        <v>233</v>
      </c>
      <c r="M10" s="35" t="s">
        <v>89</v>
      </c>
      <c r="N10" s="90" t="s">
        <v>279</v>
      </c>
      <c r="O10" s="94" t="s">
        <v>281</v>
      </c>
      <c r="P10" s="94" t="s">
        <v>281</v>
      </c>
      <c r="Q10" s="94" t="s">
        <v>281</v>
      </c>
      <c r="R10" s="90" t="s">
        <v>256</v>
      </c>
      <c r="V10" s="34" t="s">
        <v>237</v>
      </c>
      <c r="W10" s="90" t="s">
        <v>279</v>
      </c>
    </row>
    <row r="11" spans="1:23" ht="195" x14ac:dyDescent="0.25">
      <c r="A11" s="34" t="s">
        <v>32</v>
      </c>
      <c r="B11" s="41" t="s">
        <v>94</v>
      </c>
      <c r="C11" s="31" t="s">
        <v>139</v>
      </c>
      <c r="D11" s="47" t="s">
        <v>4</v>
      </c>
      <c r="E11" s="47" t="s">
        <v>145</v>
      </c>
      <c r="F11" s="48" t="s">
        <v>155</v>
      </c>
      <c r="G11" s="50" t="s">
        <v>112</v>
      </c>
      <c r="H11" s="54" t="s">
        <v>165</v>
      </c>
      <c r="I11" s="1" t="s">
        <v>200</v>
      </c>
      <c r="J11" s="31" t="s">
        <v>147</v>
      </c>
      <c r="K11" s="34" t="s">
        <v>50</v>
      </c>
      <c r="L11" s="34" t="s">
        <v>234</v>
      </c>
      <c r="M11" s="35" t="s">
        <v>82</v>
      </c>
      <c r="N11" s="90" t="s">
        <v>257</v>
      </c>
      <c r="O11" s="94" t="s">
        <v>281</v>
      </c>
      <c r="P11" s="94" t="s">
        <v>281</v>
      </c>
      <c r="Q11" s="94" t="s">
        <v>281</v>
      </c>
      <c r="R11" s="90" t="s">
        <v>257</v>
      </c>
      <c r="T11" s="3" t="s">
        <v>314</v>
      </c>
      <c r="V11" s="34" t="s">
        <v>238</v>
      </c>
      <c r="W11" s="90" t="s">
        <v>257</v>
      </c>
    </row>
    <row r="12" spans="1:23" ht="195" x14ac:dyDescent="0.25">
      <c r="A12" s="34" t="s">
        <v>100</v>
      </c>
      <c r="B12" s="41" t="s">
        <v>97</v>
      </c>
      <c r="C12" s="31" t="s">
        <v>15</v>
      </c>
      <c r="D12" s="47" t="s">
        <v>4</v>
      </c>
      <c r="E12" s="47" t="s">
        <v>145</v>
      </c>
      <c r="F12" s="48" t="s">
        <v>155</v>
      </c>
      <c r="G12" s="50" t="s">
        <v>113</v>
      </c>
      <c r="H12" s="54" t="s">
        <v>166</v>
      </c>
      <c r="I12" s="1" t="s">
        <v>201</v>
      </c>
      <c r="J12" s="31" t="s">
        <v>147</v>
      </c>
      <c r="K12" s="34" t="s">
        <v>50</v>
      </c>
      <c r="L12" s="34" t="s">
        <v>234</v>
      </c>
      <c r="M12" s="31" t="s">
        <v>90</v>
      </c>
      <c r="N12" s="90" t="s">
        <v>258</v>
      </c>
      <c r="O12" s="94" t="s">
        <v>281</v>
      </c>
      <c r="P12" s="94" t="s">
        <v>281</v>
      </c>
      <c r="Q12" s="94" t="s">
        <v>281</v>
      </c>
      <c r="R12" s="90" t="s">
        <v>258</v>
      </c>
      <c r="T12" s="3" t="s">
        <v>314</v>
      </c>
      <c r="V12" s="34" t="s">
        <v>239</v>
      </c>
      <c r="W12" s="90" t="s">
        <v>258</v>
      </c>
    </row>
    <row r="13" spans="1:23" ht="120" x14ac:dyDescent="0.25">
      <c r="A13" s="1"/>
      <c r="B13" s="42" t="s">
        <v>100</v>
      </c>
      <c r="C13" s="34" t="s">
        <v>80</v>
      </c>
      <c r="D13" s="47" t="s">
        <v>4</v>
      </c>
      <c r="E13" s="47" t="s">
        <v>145</v>
      </c>
      <c r="F13" s="48" t="s">
        <v>155</v>
      </c>
      <c r="G13" s="50" t="s">
        <v>114</v>
      </c>
      <c r="H13" s="54" t="s">
        <v>167</v>
      </c>
      <c r="I13" s="1" t="s">
        <v>202</v>
      </c>
      <c r="J13" s="31" t="s">
        <v>147</v>
      </c>
      <c r="K13" s="34" t="s">
        <v>23</v>
      </c>
      <c r="L13" s="34" t="s">
        <v>235</v>
      </c>
      <c r="M13" s="35" t="s">
        <v>91</v>
      </c>
      <c r="N13" s="90" t="s">
        <v>280</v>
      </c>
      <c r="O13" s="94" t="s">
        <v>281</v>
      </c>
      <c r="P13" s="94" t="s">
        <v>281</v>
      </c>
      <c r="Q13" s="94" t="s">
        <v>281</v>
      </c>
      <c r="R13" s="90" t="s">
        <v>259</v>
      </c>
      <c r="V13" s="34" t="s">
        <v>240</v>
      </c>
      <c r="W13" s="90" t="s">
        <v>280</v>
      </c>
    </row>
    <row r="14" spans="1:23" ht="105" x14ac:dyDescent="0.25">
      <c r="A14" s="93" t="s">
        <v>281</v>
      </c>
      <c r="B14" s="43" t="s">
        <v>281</v>
      </c>
      <c r="C14" s="92" t="s">
        <v>281</v>
      </c>
      <c r="D14" s="47" t="s">
        <v>4</v>
      </c>
      <c r="E14" s="47" t="s">
        <v>145</v>
      </c>
      <c r="F14" s="48" t="s">
        <v>155</v>
      </c>
      <c r="G14" s="50" t="s">
        <v>137</v>
      </c>
      <c r="H14" s="54" t="s">
        <v>183</v>
      </c>
      <c r="I14" s="1" t="s">
        <v>203</v>
      </c>
      <c r="J14" s="31" t="s">
        <v>148</v>
      </c>
      <c r="K14" s="34" t="s">
        <v>24</v>
      </c>
      <c r="L14" s="34" t="s">
        <v>236</v>
      </c>
      <c r="M14" s="31" t="s">
        <v>83</v>
      </c>
      <c r="N14" s="90" t="s">
        <v>260</v>
      </c>
      <c r="O14" s="94" t="s">
        <v>281</v>
      </c>
      <c r="P14" s="94" t="s">
        <v>281</v>
      </c>
      <c r="Q14" s="94" t="s">
        <v>281</v>
      </c>
      <c r="R14" s="90" t="s">
        <v>260</v>
      </c>
      <c r="T14" s="3" t="s">
        <v>318</v>
      </c>
      <c r="V14" s="34" t="s">
        <v>241</v>
      </c>
      <c r="W14" s="90" t="s">
        <v>260</v>
      </c>
    </row>
    <row r="15" spans="1:23" ht="210" x14ac:dyDescent="0.25">
      <c r="A15" s="93" t="s">
        <v>281</v>
      </c>
      <c r="B15" s="43" t="s">
        <v>281</v>
      </c>
      <c r="C15" s="92" t="s">
        <v>281</v>
      </c>
      <c r="D15" s="48" t="s">
        <v>6</v>
      </c>
      <c r="E15" s="48" t="s">
        <v>146</v>
      </c>
      <c r="F15" s="48" t="s">
        <v>155</v>
      </c>
      <c r="G15" s="49" t="s">
        <v>115</v>
      </c>
      <c r="H15" s="53" t="s">
        <v>168</v>
      </c>
      <c r="I15" s="1" t="s">
        <v>204</v>
      </c>
      <c r="J15" s="31" t="s">
        <v>148</v>
      </c>
      <c r="K15" s="34" t="s">
        <v>25</v>
      </c>
      <c r="L15" s="34" t="s">
        <v>237</v>
      </c>
      <c r="M15" s="35" t="s">
        <v>82</v>
      </c>
      <c r="N15" s="90" t="s">
        <v>261</v>
      </c>
      <c r="O15" s="94" t="s">
        <v>281</v>
      </c>
      <c r="P15" s="94" t="s">
        <v>281</v>
      </c>
      <c r="Q15" s="94" t="s">
        <v>281</v>
      </c>
      <c r="R15" s="90" t="s">
        <v>261</v>
      </c>
      <c r="T15" s="3" t="s">
        <v>316</v>
      </c>
      <c r="V15" s="34" t="s">
        <v>242</v>
      </c>
      <c r="W15" s="90" t="s">
        <v>261</v>
      </c>
    </row>
    <row r="16" spans="1:23" ht="90" x14ac:dyDescent="0.25">
      <c r="A16" s="93" t="s">
        <v>281</v>
      </c>
      <c r="B16" s="43" t="s">
        <v>281</v>
      </c>
      <c r="C16" s="92" t="s">
        <v>281</v>
      </c>
      <c r="D16" s="48" t="s">
        <v>6</v>
      </c>
      <c r="E16" s="48" t="s">
        <v>146</v>
      </c>
      <c r="F16" s="48" t="s">
        <v>155</v>
      </c>
      <c r="G16" s="49" t="s">
        <v>116</v>
      </c>
      <c r="H16" s="53" t="s">
        <v>169</v>
      </c>
      <c r="I16" s="1" t="s">
        <v>205</v>
      </c>
      <c r="J16" s="31" t="s">
        <v>148</v>
      </c>
      <c r="K16" s="34" t="s">
        <v>26</v>
      </c>
      <c r="L16" s="34" t="s">
        <v>238</v>
      </c>
      <c r="M16" s="35" t="s">
        <v>92</v>
      </c>
      <c r="N16" s="90" t="s">
        <v>287</v>
      </c>
      <c r="O16" s="94" t="s">
        <v>281</v>
      </c>
      <c r="P16" s="94" t="s">
        <v>281</v>
      </c>
      <c r="Q16" s="94" t="s">
        <v>281</v>
      </c>
      <c r="R16" s="90" t="s">
        <v>262</v>
      </c>
      <c r="V16" s="34" t="s">
        <v>243</v>
      </c>
      <c r="W16" s="90" t="s">
        <v>287</v>
      </c>
    </row>
    <row r="17" spans="1:23" ht="75" x14ac:dyDescent="0.25">
      <c r="A17" s="93" t="s">
        <v>281</v>
      </c>
      <c r="B17" s="43" t="s">
        <v>281</v>
      </c>
      <c r="C17" s="92" t="s">
        <v>281</v>
      </c>
      <c r="D17" s="48" t="s">
        <v>6</v>
      </c>
      <c r="E17" s="48" t="s">
        <v>146</v>
      </c>
      <c r="F17" s="48" t="s">
        <v>155</v>
      </c>
      <c r="G17" s="49" t="s">
        <v>117</v>
      </c>
      <c r="H17" s="53" t="s">
        <v>170</v>
      </c>
      <c r="I17" s="1" t="s">
        <v>206</v>
      </c>
      <c r="J17" s="31" t="s">
        <v>149</v>
      </c>
      <c r="K17" s="34" t="s">
        <v>21</v>
      </c>
      <c r="L17" s="34" t="s">
        <v>239</v>
      </c>
      <c r="M17" s="35" t="s">
        <v>82</v>
      </c>
      <c r="N17" s="90" t="s">
        <v>263</v>
      </c>
      <c r="O17" s="94" t="s">
        <v>281</v>
      </c>
      <c r="P17" s="94" t="s">
        <v>281</v>
      </c>
      <c r="Q17" s="94" t="s">
        <v>281</v>
      </c>
      <c r="R17" s="90" t="s">
        <v>263</v>
      </c>
      <c r="V17" s="34" t="s">
        <v>244</v>
      </c>
      <c r="W17" s="90" t="s">
        <v>263</v>
      </c>
    </row>
    <row r="18" spans="1:23" ht="105" x14ac:dyDescent="0.25">
      <c r="A18" s="93" t="s">
        <v>281</v>
      </c>
      <c r="B18" s="43" t="s">
        <v>281</v>
      </c>
      <c r="C18" s="92" t="s">
        <v>281</v>
      </c>
      <c r="D18" s="48" t="s">
        <v>6</v>
      </c>
      <c r="E18" s="48" t="s">
        <v>146</v>
      </c>
      <c r="F18" s="48" t="s">
        <v>155</v>
      </c>
      <c r="G18" s="49" t="s">
        <v>118</v>
      </c>
      <c r="H18" s="53" t="s">
        <v>184</v>
      </c>
      <c r="I18" s="1" t="s">
        <v>207</v>
      </c>
      <c r="J18" s="31" t="s">
        <v>149</v>
      </c>
      <c r="K18" s="34" t="s">
        <v>24</v>
      </c>
      <c r="L18" s="34" t="s">
        <v>240</v>
      </c>
      <c r="M18" s="35" t="s">
        <v>93</v>
      </c>
      <c r="N18" s="90" t="s">
        <v>264</v>
      </c>
      <c r="O18" s="94" t="s">
        <v>281</v>
      </c>
      <c r="P18" s="94" t="s">
        <v>281</v>
      </c>
      <c r="Q18" s="94" t="s">
        <v>281</v>
      </c>
      <c r="R18" s="90" t="s">
        <v>264</v>
      </c>
      <c r="V18" s="34" t="s">
        <v>245</v>
      </c>
      <c r="W18" s="90" t="s">
        <v>264</v>
      </c>
    </row>
    <row r="19" spans="1:23" ht="105" x14ac:dyDescent="0.25">
      <c r="A19" s="93" t="s">
        <v>281</v>
      </c>
      <c r="B19" s="43" t="s">
        <v>281</v>
      </c>
      <c r="C19" s="92" t="s">
        <v>281</v>
      </c>
      <c r="D19" s="48" t="s">
        <v>6</v>
      </c>
      <c r="E19" s="48" t="s">
        <v>146</v>
      </c>
      <c r="F19" s="48" t="s">
        <v>155</v>
      </c>
      <c r="G19" s="49" t="s">
        <v>119</v>
      </c>
      <c r="H19" s="53" t="s">
        <v>171</v>
      </c>
      <c r="I19" s="1" t="s">
        <v>208</v>
      </c>
      <c r="J19" s="31" t="s">
        <v>151</v>
      </c>
      <c r="K19" s="34" t="s">
        <v>33</v>
      </c>
      <c r="L19" s="34" t="s">
        <v>241</v>
      </c>
      <c r="M19" s="35" t="s">
        <v>94</v>
      </c>
      <c r="N19" s="90" t="s">
        <v>286</v>
      </c>
      <c r="O19" s="94" t="s">
        <v>281</v>
      </c>
      <c r="P19" s="94" t="s">
        <v>281</v>
      </c>
      <c r="Q19" s="94" t="s">
        <v>281</v>
      </c>
      <c r="R19" s="90" t="s">
        <v>265</v>
      </c>
      <c r="V19" s="34" t="s">
        <v>246</v>
      </c>
      <c r="W19" s="90" t="s">
        <v>286</v>
      </c>
    </row>
    <row r="20" spans="1:23" ht="105" x14ac:dyDescent="0.25">
      <c r="A20" s="93" t="s">
        <v>281</v>
      </c>
      <c r="B20" s="43" t="s">
        <v>281</v>
      </c>
      <c r="C20" s="92" t="s">
        <v>281</v>
      </c>
      <c r="D20" s="48" t="s">
        <v>6</v>
      </c>
      <c r="E20" s="48" t="s">
        <v>146</v>
      </c>
      <c r="F20" s="48" t="s">
        <v>155</v>
      </c>
      <c r="G20" s="49" t="s">
        <v>120</v>
      </c>
      <c r="H20" s="53" t="s">
        <v>185</v>
      </c>
      <c r="I20" s="1" t="s">
        <v>209</v>
      </c>
      <c r="J20" s="31" t="s">
        <v>152</v>
      </c>
      <c r="K20" s="34" t="s">
        <v>33</v>
      </c>
      <c r="L20" s="34" t="s">
        <v>242</v>
      </c>
      <c r="M20" s="35" t="s">
        <v>95</v>
      </c>
      <c r="N20" s="90" t="s">
        <v>283</v>
      </c>
      <c r="O20" s="94" t="s">
        <v>281</v>
      </c>
      <c r="P20" s="94" t="s">
        <v>281</v>
      </c>
      <c r="Q20" s="94" t="s">
        <v>281</v>
      </c>
      <c r="R20" s="90" t="s">
        <v>282</v>
      </c>
      <c r="V20" s="34" t="s">
        <v>247</v>
      </c>
      <c r="W20" s="90" t="s">
        <v>283</v>
      </c>
    </row>
    <row r="21" spans="1:23" ht="105" x14ac:dyDescent="0.25">
      <c r="A21" s="93" t="s">
        <v>281</v>
      </c>
      <c r="B21" s="43" t="s">
        <v>281</v>
      </c>
      <c r="C21" s="92" t="s">
        <v>281</v>
      </c>
      <c r="D21" s="48" t="s">
        <v>8</v>
      </c>
      <c r="E21" s="48" t="s">
        <v>147</v>
      </c>
      <c r="F21" s="48" t="s">
        <v>155</v>
      </c>
      <c r="G21" s="50" t="s">
        <v>121</v>
      </c>
      <c r="H21" s="54" t="s">
        <v>172</v>
      </c>
      <c r="I21" s="1" t="s">
        <v>210</v>
      </c>
      <c r="J21" s="31" t="s">
        <v>153</v>
      </c>
      <c r="K21" s="34" t="s">
        <v>33</v>
      </c>
      <c r="L21" s="34" t="s">
        <v>243</v>
      </c>
      <c r="M21" s="35" t="s">
        <v>95</v>
      </c>
      <c r="N21" s="90" t="s">
        <v>283</v>
      </c>
      <c r="O21" s="94" t="s">
        <v>281</v>
      </c>
      <c r="P21" s="94" t="s">
        <v>281</v>
      </c>
      <c r="Q21" s="94" t="s">
        <v>281</v>
      </c>
      <c r="R21" s="90" t="s">
        <v>284</v>
      </c>
      <c r="W21" s="90" t="s">
        <v>266</v>
      </c>
    </row>
    <row r="22" spans="1:23" ht="105" x14ac:dyDescent="0.25">
      <c r="A22" s="93" t="s">
        <v>281</v>
      </c>
      <c r="B22" s="43" t="s">
        <v>281</v>
      </c>
      <c r="C22" s="92" t="s">
        <v>281</v>
      </c>
      <c r="D22" s="48" t="s">
        <v>8</v>
      </c>
      <c r="E22" s="48" t="s">
        <v>147</v>
      </c>
      <c r="F22" s="48" t="s">
        <v>155</v>
      </c>
      <c r="G22" s="50" t="s">
        <v>122</v>
      </c>
      <c r="H22" s="54" t="s">
        <v>186</v>
      </c>
      <c r="I22" s="1" t="s">
        <v>211</v>
      </c>
      <c r="J22" s="31" t="s">
        <v>154</v>
      </c>
      <c r="K22" s="34" t="s">
        <v>33</v>
      </c>
      <c r="L22" s="34" t="s">
        <v>244</v>
      </c>
      <c r="M22" s="35" t="s">
        <v>96</v>
      </c>
      <c r="N22" s="90" t="s">
        <v>283</v>
      </c>
      <c r="O22" s="94" t="s">
        <v>281</v>
      </c>
      <c r="P22" s="94" t="s">
        <v>281</v>
      </c>
      <c r="Q22" s="94" t="s">
        <v>281</v>
      </c>
      <c r="R22" s="90" t="s">
        <v>285</v>
      </c>
      <c r="W22" s="90" t="s">
        <v>267</v>
      </c>
    </row>
    <row r="23" spans="1:23" ht="360" x14ac:dyDescent="0.25">
      <c r="A23" s="93" t="s">
        <v>281</v>
      </c>
      <c r="B23" s="43" t="s">
        <v>281</v>
      </c>
      <c r="C23" s="92" t="s">
        <v>281</v>
      </c>
      <c r="D23" s="48" t="s">
        <v>8</v>
      </c>
      <c r="E23" s="48" t="s">
        <v>147</v>
      </c>
      <c r="F23" s="48" t="s">
        <v>155</v>
      </c>
      <c r="G23" s="50" t="s">
        <v>115</v>
      </c>
      <c r="H23" s="54" t="s">
        <v>168</v>
      </c>
      <c r="I23" s="1" t="s">
        <v>212</v>
      </c>
      <c r="J23" s="31" t="s">
        <v>150</v>
      </c>
      <c r="K23" s="34" t="s">
        <v>25</v>
      </c>
      <c r="L23" s="34" t="s">
        <v>245</v>
      </c>
      <c r="M23" s="35" t="s">
        <v>97</v>
      </c>
      <c r="N23" s="90" t="s">
        <v>266</v>
      </c>
      <c r="O23" s="94" t="s">
        <v>281</v>
      </c>
      <c r="P23" s="94" t="s">
        <v>281</v>
      </c>
      <c r="Q23" s="94" t="s">
        <v>281</v>
      </c>
      <c r="R23" s="90" t="s">
        <v>266</v>
      </c>
      <c r="T23" s="3" t="s">
        <v>317</v>
      </c>
      <c r="W23" s="86" t="s">
        <v>268</v>
      </c>
    </row>
    <row r="24" spans="1:23" ht="60" x14ac:dyDescent="0.25">
      <c r="A24" s="93" t="s">
        <v>281</v>
      </c>
      <c r="B24" s="43" t="s">
        <v>281</v>
      </c>
      <c r="C24" s="92" t="s">
        <v>281</v>
      </c>
      <c r="D24" s="48" t="s">
        <v>8</v>
      </c>
      <c r="E24" s="48" t="s">
        <v>147</v>
      </c>
      <c r="F24" s="48" t="s">
        <v>155</v>
      </c>
      <c r="G24" s="50" t="s">
        <v>123</v>
      </c>
      <c r="H24" s="54" t="s">
        <v>173</v>
      </c>
      <c r="I24" s="1" t="s">
        <v>213</v>
      </c>
      <c r="J24" s="31" t="s">
        <v>150</v>
      </c>
      <c r="K24" s="34" t="s">
        <v>32</v>
      </c>
      <c r="L24" s="34" t="s">
        <v>246</v>
      </c>
      <c r="M24" s="35" t="s">
        <v>82</v>
      </c>
      <c r="N24" s="90" t="s">
        <v>267</v>
      </c>
      <c r="O24" s="94" t="s">
        <v>281</v>
      </c>
      <c r="P24" s="94" t="s">
        <v>281</v>
      </c>
      <c r="Q24" s="94" t="s">
        <v>281</v>
      </c>
      <c r="R24" s="90" t="s">
        <v>267</v>
      </c>
    </row>
    <row r="25" spans="1:23" ht="60" x14ac:dyDescent="0.25">
      <c r="A25" s="93" t="s">
        <v>281</v>
      </c>
      <c r="B25" s="43" t="s">
        <v>281</v>
      </c>
      <c r="C25" s="92" t="s">
        <v>281</v>
      </c>
      <c r="D25" s="47" t="s">
        <v>10</v>
      </c>
      <c r="E25" s="47" t="s">
        <v>148</v>
      </c>
      <c r="F25" s="48" t="s">
        <v>155</v>
      </c>
      <c r="G25" s="50" t="s">
        <v>124</v>
      </c>
      <c r="H25" s="54" t="s">
        <v>174</v>
      </c>
      <c r="I25" s="1" t="s">
        <v>214</v>
      </c>
      <c r="J25" s="34" t="s">
        <v>228</v>
      </c>
      <c r="K25" s="34" t="s">
        <v>100</v>
      </c>
      <c r="L25" s="34" t="s">
        <v>247</v>
      </c>
      <c r="M25" s="34" t="str">
        <f t="shared" ref="M25" si="0">_xlfn.CONCAT(K25,"/ ",L25)</f>
        <v>Svi ciljevi vezani uz operativni program koji provodi PO/ Administrativni troškovi/ Svi ciljevi vezani uz operativni program koji provodi PO</v>
      </c>
      <c r="N25" s="86" t="s">
        <v>268</v>
      </c>
      <c r="O25" s="94" t="s">
        <v>281</v>
      </c>
      <c r="P25" s="94" t="s">
        <v>281</v>
      </c>
      <c r="Q25" s="94" t="s">
        <v>281</v>
      </c>
      <c r="R25" s="86" t="s">
        <v>268</v>
      </c>
      <c r="T25" s="118" t="s">
        <v>99</v>
      </c>
    </row>
    <row r="26" spans="1:23" x14ac:dyDescent="0.25">
      <c r="A26" s="93" t="s">
        <v>281</v>
      </c>
      <c r="B26" s="43" t="s">
        <v>281</v>
      </c>
      <c r="C26" s="92" t="s">
        <v>281</v>
      </c>
      <c r="D26" s="47" t="s">
        <v>10</v>
      </c>
      <c r="E26" s="47" t="s">
        <v>148</v>
      </c>
      <c r="F26" s="48" t="s">
        <v>155</v>
      </c>
      <c r="G26" s="50" t="s">
        <v>125</v>
      </c>
      <c r="H26" s="54" t="s">
        <v>175</v>
      </c>
      <c r="I26" s="1" t="s">
        <v>215</v>
      </c>
      <c r="J26" s="92" t="s">
        <v>281</v>
      </c>
      <c r="K26" s="92" t="s">
        <v>281</v>
      </c>
      <c r="L26" s="92" t="s">
        <v>281</v>
      </c>
      <c r="M26" s="92" t="s">
        <v>281</v>
      </c>
      <c r="N26" s="92" t="s">
        <v>281</v>
      </c>
      <c r="O26" s="92" t="s">
        <v>281</v>
      </c>
      <c r="P26" s="92" t="s">
        <v>281</v>
      </c>
      <c r="Q26" s="92" t="s">
        <v>281</v>
      </c>
      <c r="R26" s="92" t="s">
        <v>281</v>
      </c>
    </row>
    <row r="27" spans="1:23" x14ac:dyDescent="0.25">
      <c r="A27" s="93" t="s">
        <v>281</v>
      </c>
      <c r="B27" s="43" t="s">
        <v>281</v>
      </c>
      <c r="C27" s="92" t="s">
        <v>281</v>
      </c>
      <c r="D27" s="47" t="s">
        <v>10</v>
      </c>
      <c r="E27" s="47" t="s">
        <v>148</v>
      </c>
      <c r="F27" s="48" t="s">
        <v>155</v>
      </c>
      <c r="G27" s="50" t="s">
        <v>126</v>
      </c>
      <c r="H27" s="54" t="s">
        <v>176</v>
      </c>
      <c r="I27" s="1" t="s">
        <v>216</v>
      </c>
      <c r="J27" s="92" t="s">
        <v>281</v>
      </c>
      <c r="K27" s="92" t="s">
        <v>281</v>
      </c>
      <c r="L27" s="92" t="s">
        <v>281</v>
      </c>
      <c r="M27" s="92" t="s">
        <v>281</v>
      </c>
      <c r="N27" s="92" t="s">
        <v>281</v>
      </c>
      <c r="O27" s="92" t="s">
        <v>281</v>
      </c>
      <c r="P27" s="92" t="s">
        <v>281</v>
      </c>
      <c r="Q27" s="92" t="s">
        <v>281</v>
      </c>
      <c r="R27" s="92" t="s">
        <v>281</v>
      </c>
    </row>
    <row r="28" spans="1:23" x14ac:dyDescent="0.25">
      <c r="A28" s="93" t="s">
        <v>281</v>
      </c>
      <c r="B28" s="43" t="s">
        <v>281</v>
      </c>
      <c r="C28" s="92" t="s">
        <v>281</v>
      </c>
      <c r="D28" s="47" t="s">
        <v>10</v>
      </c>
      <c r="E28" s="47" t="s">
        <v>148</v>
      </c>
      <c r="F28" s="48" t="s">
        <v>155</v>
      </c>
      <c r="G28" s="50" t="s">
        <v>127</v>
      </c>
      <c r="H28" s="54" t="s">
        <v>177</v>
      </c>
      <c r="I28" s="1" t="s">
        <v>217</v>
      </c>
      <c r="J28" s="92" t="s">
        <v>281</v>
      </c>
      <c r="K28" s="92" t="s">
        <v>281</v>
      </c>
      <c r="L28" s="92" t="s">
        <v>281</v>
      </c>
      <c r="M28" s="92" t="s">
        <v>281</v>
      </c>
      <c r="N28" s="92" t="s">
        <v>281</v>
      </c>
      <c r="O28" s="92" t="s">
        <v>281</v>
      </c>
      <c r="P28" s="92" t="s">
        <v>281</v>
      </c>
      <c r="Q28" s="92" t="s">
        <v>281</v>
      </c>
      <c r="R28" s="92" t="s">
        <v>281</v>
      </c>
    </row>
    <row r="29" spans="1:23" x14ac:dyDescent="0.25">
      <c r="A29" s="93" t="s">
        <v>281</v>
      </c>
      <c r="B29" s="43" t="s">
        <v>281</v>
      </c>
      <c r="C29" s="92" t="s">
        <v>281</v>
      </c>
      <c r="D29" s="47" t="s">
        <v>10</v>
      </c>
      <c r="E29" s="47" t="s">
        <v>148</v>
      </c>
      <c r="F29" s="48" t="s">
        <v>155</v>
      </c>
      <c r="G29" s="50" t="s">
        <v>128</v>
      </c>
      <c r="H29" s="54" t="s">
        <v>178</v>
      </c>
      <c r="I29" s="1" t="s">
        <v>218</v>
      </c>
      <c r="J29" s="92" t="s">
        <v>281</v>
      </c>
      <c r="K29" s="92" t="s">
        <v>281</v>
      </c>
      <c r="L29" s="92" t="s">
        <v>281</v>
      </c>
      <c r="M29" s="92" t="s">
        <v>281</v>
      </c>
      <c r="N29" s="92" t="s">
        <v>281</v>
      </c>
      <c r="O29" s="92" t="s">
        <v>281</v>
      </c>
      <c r="P29" s="92" t="s">
        <v>281</v>
      </c>
      <c r="Q29" s="92" t="s">
        <v>281</v>
      </c>
      <c r="R29" s="92" t="s">
        <v>281</v>
      </c>
    </row>
    <row r="30" spans="1:23" x14ac:dyDescent="0.25">
      <c r="A30" s="93" t="s">
        <v>281</v>
      </c>
      <c r="B30" s="43" t="s">
        <v>281</v>
      </c>
      <c r="C30" s="92" t="s">
        <v>281</v>
      </c>
      <c r="D30" s="47" t="s">
        <v>10</v>
      </c>
      <c r="E30" s="47" t="s">
        <v>148</v>
      </c>
      <c r="F30" s="48" t="s">
        <v>155</v>
      </c>
      <c r="G30" s="50" t="s">
        <v>129</v>
      </c>
      <c r="H30" s="54" t="s">
        <v>179</v>
      </c>
      <c r="I30" s="1" t="s">
        <v>219</v>
      </c>
      <c r="J30" s="92" t="s">
        <v>281</v>
      </c>
      <c r="K30" s="92" t="s">
        <v>281</v>
      </c>
      <c r="L30" s="92" t="s">
        <v>281</v>
      </c>
      <c r="M30" s="92" t="s">
        <v>281</v>
      </c>
      <c r="N30" s="92" t="s">
        <v>281</v>
      </c>
      <c r="O30" s="92" t="s">
        <v>281</v>
      </c>
      <c r="P30" s="92" t="s">
        <v>281</v>
      </c>
      <c r="Q30" s="92" t="s">
        <v>281</v>
      </c>
      <c r="R30" s="92" t="s">
        <v>281</v>
      </c>
    </row>
    <row r="31" spans="1:23" ht="15.75" x14ac:dyDescent="0.25">
      <c r="A31" s="93" t="s">
        <v>281</v>
      </c>
      <c r="B31" s="43" t="s">
        <v>281</v>
      </c>
      <c r="C31" s="92" t="s">
        <v>281</v>
      </c>
      <c r="D31" s="31" t="s">
        <v>12</v>
      </c>
      <c r="E31" s="31" t="s">
        <v>149</v>
      </c>
      <c r="F31" s="48" t="s">
        <v>155</v>
      </c>
      <c r="G31" s="51" t="s">
        <v>130</v>
      </c>
      <c r="H31" s="55" t="s">
        <v>180</v>
      </c>
      <c r="I31" s="1" t="s">
        <v>220</v>
      </c>
      <c r="J31" s="92" t="s">
        <v>281</v>
      </c>
      <c r="K31" s="92" t="s">
        <v>281</v>
      </c>
      <c r="L31" s="92" t="s">
        <v>281</v>
      </c>
      <c r="M31" s="92" t="s">
        <v>281</v>
      </c>
      <c r="N31" s="92" t="s">
        <v>281</v>
      </c>
      <c r="O31" s="92" t="s">
        <v>281</v>
      </c>
      <c r="P31" s="92" t="s">
        <v>281</v>
      </c>
      <c r="Q31" s="92" t="s">
        <v>281</v>
      </c>
      <c r="R31" s="92" t="s">
        <v>281</v>
      </c>
    </row>
    <row r="32" spans="1:23" x14ac:dyDescent="0.25">
      <c r="A32" s="93" t="s">
        <v>281</v>
      </c>
      <c r="B32" s="43" t="s">
        <v>281</v>
      </c>
      <c r="C32" s="92" t="s">
        <v>281</v>
      </c>
      <c r="D32" s="48" t="s">
        <v>15</v>
      </c>
      <c r="E32" s="48" t="s">
        <v>150</v>
      </c>
      <c r="F32" s="48" t="s">
        <v>155</v>
      </c>
      <c r="G32" s="50" t="s">
        <v>131</v>
      </c>
      <c r="H32" s="54" t="s">
        <v>181</v>
      </c>
      <c r="I32" s="1" t="s">
        <v>221</v>
      </c>
      <c r="J32" s="92" t="s">
        <v>281</v>
      </c>
      <c r="K32" s="92" t="s">
        <v>281</v>
      </c>
      <c r="L32" s="92" t="s">
        <v>281</v>
      </c>
      <c r="M32" s="92" t="s">
        <v>281</v>
      </c>
      <c r="N32" s="92" t="s">
        <v>281</v>
      </c>
      <c r="O32" s="92" t="s">
        <v>281</v>
      </c>
      <c r="P32" s="92" t="s">
        <v>281</v>
      </c>
      <c r="Q32" s="92" t="s">
        <v>281</v>
      </c>
      <c r="R32" s="92" t="s">
        <v>281</v>
      </c>
    </row>
    <row r="33" spans="1:18" x14ac:dyDescent="0.25">
      <c r="A33" s="93" t="s">
        <v>281</v>
      </c>
      <c r="B33" s="43" t="s">
        <v>281</v>
      </c>
      <c r="C33" s="92" t="s">
        <v>281</v>
      </c>
      <c r="D33" s="48" t="s">
        <v>141</v>
      </c>
      <c r="E33" s="48" t="s">
        <v>151</v>
      </c>
      <c r="F33" s="48" t="s">
        <v>155</v>
      </c>
      <c r="G33" s="50" t="s">
        <v>132</v>
      </c>
      <c r="H33" s="54" t="s">
        <v>187</v>
      </c>
      <c r="I33" s="1" t="s">
        <v>222</v>
      </c>
      <c r="J33" s="92" t="s">
        <v>281</v>
      </c>
      <c r="K33" s="92" t="s">
        <v>281</v>
      </c>
      <c r="L33" s="92" t="s">
        <v>281</v>
      </c>
      <c r="M33" s="92" t="s">
        <v>281</v>
      </c>
      <c r="N33" s="92" t="s">
        <v>281</v>
      </c>
      <c r="O33" s="92" t="s">
        <v>281</v>
      </c>
      <c r="P33" s="92" t="s">
        <v>281</v>
      </c>
      <c r="Q33" s="92" t="s">
        <v>281</v>
      </c>
      <c r="R33" s="92" t="s">
        <v>281</v>
      </c>
    </row>
    <row r="34" spans="1:18" x14ac:dyDescent="0.25">
      <c r="A34" s="93" t="s">
        <v>281</v>
      </c>
      <c r="B34" s="43" t="s">
        <v>281</v>
      </c>
      <c r="C34" s="92" t="s">
        <v>281</v>
      </c>
      <c r="D34" s="48" t="s">
        <v>140</v>
      </c>
      <c r="E34" s="48" t="s">
        <v>152</v>
      </c>
      <c r="F34" s="48" t="s">
        <v>155</v>
      </c>
      <c r="G34" s="50" t="s">
        <v>133</v>
      </c>
      <c r="H34" s="54" t="s">
        <v>188</v>
      </c>
      <c r="I34" s="1" t="s">
        <v>223</v>
      </c>
      <c r="J34" s="92" t="s">
        <v>281</v>
      </c>
      <c r="K34" s="92" t="s">
        <v>281</v>
      </c>
      <c r="L34" s="92" t="s">
        <v>281</v>
      </c>
      <c r="M34" s="92" t="s">
        <v>281</v>
      </c>
      <c r="N34" s="92" t="s">
        <v>281</v>
      </c>
      <c r="O34" s="92" t="s">
        <v>281</v>
      </c>
      <c r="P34" s="92" t="s">
        <v>281</v>
      </c>
      <c r="Q34" s="92" t="s">
        <v>281</v>
      </c>
      <c r="R34" s="92" t="s">
        <v>281</v>
      </c>
    </row>
    <row r="35" spans="1:18" x14ac:dyDescent="0.25">
      <c r="A35" s="93" t="s">
        <v>281</v>
      </c>
      <c r="B35" s="43" t="s">
        <v>281</v>
      </c>
      <c r="C35" s="92" t="s">
        <v>281</v>
      </c>
      <c r="D35" s="48" t="s">
        <v>143</v>
      </c>
      <c r="E35" s="48" t="s">
        <v>153</v>
      </c>
      <c r="F35" s="48" t="s">
        <v>155</v>
      </c>
      <c r="G35" s="50" t="s">
        <v>134</v>
      </c>
      <c r="H35" s="54" t="s">
        <v>182</v>
      </c>
      <c r="I35" s="1" t="s">
        <v>224</v>
      </c>
      <c r="J35" s="92" t="s">
        <v>281</v>
      </c>
      <c r="K35" s="92" t="s">
        <v>281</v>
      </c>
      <c r="L35" s="92" t="s">
        <v>281</v>
      </c>
      <c r="M35" s="92" t="s">
        <v>281</v>
      </c>
      <c r="N35" s="92" t="s">
        <v>281</v>
      </c>
      <c r="O35" s="92" t="s">
        <v>281</v>
      </c>
      <c r="P35" s="92" t="s">
        <v>281</v>
      </c>
      <c r="Q35" s="92" t="s">
        <v>281</v>
      </c>
      <c r="R35" s="92" t="s">
        <v>281</v>
      </c>
    </row>
    <row r="36" spans="1:18" x14ac:dyDescent="0.25">
      <c r="A36" s="93" t="s">
        <v>281</v>
      </c>
      <c r="B36" s="43" t="s">
        <v>281</v>
      </c>
      <c r="C36" s="92" t="s">
        <v>281</v>
      </c>
      <c r="D36" s="48" t="s">
        <v>143</v>
      </c>
      <c r="E36" s="48" t="s">
        <v>153</v>
      </c>
      <c r="F36" s="48" t="s">
        <v>155</v>
      </c>
      <c r="G36" s="50" t="s">
        <v>135</v>
      </c>
      <c r="H36" s="54" t="s">
        <v>189</v>
      </c>
      <c r="I36" s="1" t="s">
        <v>225</v>
      </c>
      <c r="J36" s="92" t="s">
        <v>281</v>
      </c>
      <c r="K36" s="92" t="s">
        <v>281</v>
      </c>
      <c r="L36" s="92" t="s">
        <v>281</v>
      </c>
      <c r="M36" s="92" t="s">
        <v>281</v>
      </c>
      <c r="N36" s="92" t="s">
        <v>281</v>
      </c>
      <c r="O36" s="92" t="s">
        <v>281</v>
      </c>
      <c r="P36" s="92" t="s">
        <v>281</v>
      </c>
      <c r="Q36" s="92" t="s">
        <v>281</v>
      </c>
      <c r="R36" s="92" t="s">
        <v>281</v>
      </c>
    </row>
    <row r="37" spans="1:18" x14ac:dyDescent="0.25">
      <c r="A37" s="93" t="s">
        <v>281</v>
      </c>
      <c r="B37" s="43" t="s">
        <v>281</v>
      </c>
      <c r="C37" s="92" t="s">
        <v>281</v>
      </c>
      <c r="D37" s="48" t="s">
        <v>142</v>
      </c>
      <c r="E37" s="48" t="s">
        <v>154</v>
      </c>
      <c r="F37" s="48" t="s">
        <v>155</v>
      </c>
      <c r="G37" s="50" t="s">
        <v>136</v>
      </c>
      <c r="H37" s="54" t="s">
        <v>190</v>
      </c>
      <c r="I37" s="1" t="s">
        <v>226</v>
      </c>
      <c r="J37" s="92" t="s">
        <v>281</v>
      </c>
      <c r="K37" s="92" t="s">
        <v>281</v>
      </c>
      <c r="L37" s="92" t="s">
        <v>281</v>
      </c>
      <c r="M37" s="92" t="s">
        <v>281</v>
      </c>
      <c r="N37" s="92" t="s">
        <v>281</v>
      </c>
      <c r="O37" s="92" t="s">
        <v>281</v>
      </c>
      <c r="P37" s="92" t="s">
        <v>281</v>
      </c>
      <c r="Q37" s="92" t="s">
        <v>281</v>
      </c>
      <c r="R37" s="92" t="s">
        <v>281</v>
      </c>
    </row>
    <row r="38" spans="1:18" x14ac:dyDescent="0.25">
      <c r="A38" s="93" t="s">
        <v>281</v>
      </c>
      <c r="B38" s="43" t="s">
        <v>281</v>
      </c>
      <c r="C38" s="92" t="s">
        <v>281</v>
      </c>
      <c r="D38" s="48"/>
      <c r="E38" s="48"/>
      <c r="F38" s="48"/>
      <c r="G38" s="50"/>
      <c r="H38" s="52"/>
      <c r="I38" s="1" t="s">
        <v>227</v>
      </c>
      <c r="J38" s="92" t="s">
        <v>281</v>
      </c>
      <c r="K38" s="92" t="s">
        <v>281</v>
      </c>
      <c r="L38" s="92" t="s">
        <v>281</v>
      </c>
      <c r="M38" s="92" t="s">
        <v>281</v>
      </c>
      <c r="N38" s="92" t="s">
        <v>281</v>
      </c>
      <c r="O38" s="92" t="s">
        <v>281</v>
      </c>
      <c r="P38" s="92" t="s">
        <v>281</v>
      </c>
      <c r="Q38" s="92" t="s">
        <v>281</v>
      </c>
      <c r="R38" s="92" t="s">
        <v>281</v>
      </c>
    </row>
  </sheetData>
  <autoFilter ref="A1:T38" xr:uid="{2C5238D7-8C04-4967-B7B1-D751B7FA6C6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 Popunjava PO 1</vt:lpstr>
      <vt:lpstr>Popunjava PO 2</vt:lpstr>
      <vt:lpstr>Popunjava PO 3</vt:lpstr>
      <vt:lpstr>Zahtjev za ispis</vt:lpstr>
      <vt:lpstr>UPUTA_MATRICA za popunjavanje</vt:lpstr>
      <vt:lpstr>šifranik rezultati</vt:lpstr>
      <vt:lpstr>Šifrarnik</vt:lpstr>
      <vt:lpstr>'UPUTA_MATRICA za popunjavanje'!_Hlk90385192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Ante Boras</dc:creator>
  <cp:lastModifiedBy>Ante Boras</cp:lastModifiedBy>
  <cp:lastPrinted>2024-01-05T06:59:34Z</cp:lastPrinted>
  <dcterms:created xsi:type="dcterms:W3CDTF">2023-12-07T10:44:06Z</dcterms:created>
  <dcterms:modified xsi:type="dcterms:W3CDTF">2024-01-05T14:42:40Z</dcterms:modified>
</cp:coreProperties>
</file>